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987" activeTab="0"/>
  </bookViews>
  <sheets>
    <sheet name="Úvodní list" sheetId="1" r:id="rId1"/>
    <sheet name="Finální rozpočet" sheetId="2" r:id="rId2"/>
    <sheet name="Finální finanční plán" sheetId="3" r:id="rId3"/>
    <sheet name="Seznam účetních dokladů" sheetId="4" r:id="rId4"/>
  </sheets>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<sst xmlns="http://schemas.openxmlformats.org/spreadsheetml/2006/main" count="212" uniqueCount="174">
  <si>
    <t>Vyúčtování po ukončení projektu</t>
  </si>
  <si>
    <t>Publikační činnost v oblasti kinematografie a činnost v oblasti filmové vědy</t>
  </si>
  <si>
    <t>Konference a výzkumné projekty v oblasti filmové vědy</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</si>
  <si>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</si>
  <si>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</si>
  <si>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</si>
  <si>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</si>
  <si>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</si>
  <si>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</si>
  <si>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</si>
  <si>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</si>
  <si>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</si>
  <si>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</si>
  <si>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</si>
  <si>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</si>
  <si>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</si>
  <si>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</si>
  <si>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</si>
  <si>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</si>
  <si>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</si>
  <si>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</si>
  <si>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</si>
  <si>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</si>
  <si>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</si>
  <si>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</si>
  <si>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</si>
  <si>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</si>
  <si>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</si>
  <si>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</si>
  <si>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</si>
  <si>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</si>
  <si>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</si>
  <si>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</si>
  <si>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</si>
  <si>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</si>
  <si>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</si>
  <si>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</si>
  <si>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</si>
  <si>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</si>
  <si>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</si>
  <si>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</si>
  <si>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</si>
  <si>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</si>
  <si>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</si>
  <si>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</si>
  <si>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</si>
  <si>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</si>
  <si>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</si>
  <si>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</si>
  <si>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</si>
  <si>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</si>
  <si>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</si>
  <si>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</si>
  <si>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Příjemce sloupec nevyplňuje, čátstka se počítá automaticky na základě údajů uvedených ve sloupcích A až C.</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</si>
  <si>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</si>
  <si>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</si>
  <si>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</si>
  <si>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</si>
  <si>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</si>
  <si>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</si>
  <si>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</si>
  <si>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</si>
  <si>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</si>
  <si>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</si>
  <si>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</si>
  <si>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</si>
  <si>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</si>
  <si>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</si>
  <si>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</si>
  <si>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Cestovní náklady</t>
  </si>
  <si>
    <t>Stravné</t>
  </si>
  <si>
    <t xml:space="preserve">Doprava  </t>
  </si>
  <si>
    <t>Ubytování</t>
  </si>
  <si>
    <t>Propagace</t>
  </si>
  <si>
    <t>PR</t>
  </si>
  <si>
    <t>Inzerce</t>
  </si>
  <si>
    <t>Grafik</t>
  </si>
  <si>
    <t>Webové stránky</t>
  </si>
  <si>
    <t>Propagační materiály (katalog, letáky apod.)</t>
  </si>
  <si>
    <t>Ostatní materiály</t>
  </si>
  <si>
    <t>Náklady na tisk</t>
  </si>
  <si>
    <t>Náklady na služby</t>
  </si>
  <si>
    <t>Právní služby</t>
  </si>
  <si>
    <t>Honoráře lektorů</t>
  </si>
  <si>
    <t>Ekonomické služby</t>
  </si>
  <si>
    <t>Tlumočnické a překladatelské služby</t>
  </si>
  <si>
    <t>Pronájmy prostor pro realizaci projektu</t>
  </si>
  <si>
    <t>Pronájmy techniky pro realizaci projektu</t>
  </si>
  <si>
    <t>Knihovní a archivní služby</t>
  </si>
  <si>
    <t>Projekce</t>
  </si>
  <si>
    <t>Přepisy filmů</t>
  </si>
  <si>
    <t>Přístupy do databází</t>
  </si>
  <si>
    <t>Editorské práce a jazykové redakce</t>
  </si>
  <si>
    <t>Ostatní (definujte)</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</si>
  <si>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</si>
  <si>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</si>
  <si>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</si>
  <si>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</si>
  <si>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Částky uvádějte v celých Kč.
Uvádějte vždy konkrétní názvy zdrojů financování. 
V případě, že je zdroj financování potvrzen, doložte příslušným dokumentem (smlouva, rozhodnutí, deal memo apod.)</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</si>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</sst>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dd/mm/yyyy"/>
    <numFmt numFmtId="173" formatCode="mmm\ dd"/>
  </numFmts>
  <fonts count="53">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sz val="11"/>
      <name val="Arial"/>
      <family val="2"/>
    </font>
    <font>
      <u val="single"/>
      <sz val="9.5"/>
      <name val="Arial"/>
      <family val="2"/>
    </font>
    <font>
      <sz val="9.5"/>
      <color indexed="10"/>
      <name val="Arial"/>
      <family val="2"/>
    </font>
    <font>
      <b/>
      <sz val="12"/>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b/>
      <sz val="18"/>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187">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9" fillId="0" borderId="0" xfId="0" applyFont="1" applyAlignment="1">
      <alignment/>
    </xf>
    <xf numFmtId="0" fontId="4" fillId="0" borderId="0" xfId="0" applyFont="1" applyAlignment="1">
      <alignment horizontal="left"/>
    </xf>
    <xf numFmtId="0" fontId="2" fillId="0" borderId="0" xfId="0" applyFont="1" applyAlignment="1">
      <alignment/>
    </xf>
    <xf numFmtId="0" fontId="6" fillId="0" borderId="0" xfId="0" applyFont="1" applyAlignment="1">
      <alignment/>
    </xf>
    <xf numFmtId="0" fontId="2" fillId="0" borderId="10" xfId="0" applyFont="1" applyBorder="1" applyAlignment="1">
      <alignment vertical="center" wrapText="1"/>
    </xf>
    <xf numFmtId="0" fontId="2" fillId="0" borderId="10" xfId="0" applyFont="1" applyBorder="1" applyAlignment="1" applyProtection="1">
      <alignment/>
      <protection locked="0"/>
    </xf>
    <xf numFmtId="0" fontId="2" fillId="0" borderId="0" xfId="0" applyFont="1" applyAlignment="1">
      <alignment horizontal="left"/>
    </xf>
    <xf numFmtId="0" fontId="6" fillId="0" borderId="0" xfId="0" applyFont="1" applyAlignment="1">
      <alignment horizontal="left"/>
    </xf>
    <xf numFmtId="0" fontId="6" fillId="0" borderId="10" xfId="0" applyFont="1" applyBorder="1" applyAlignment="1">
      <alignment horizontal="center"/>
    </xf>
    <xf numFmtId="0" fontId="6" fillId="0" borderId="10" xfId="0" applyFont="1" applyBorder="1" applyAlignment="1">
      <alignment horizontal="center" wrapText="1"/>
    </xf>
    <xf numFmtId="0" fontId="11" fillId="0" borderId="0" xfId="0" applyFont="1" applyAlignment="1">
      <alignment/>
    </xf>
    <xf numFmtId="0" fontId="2" fillId="0" borderId="0" xfId="0" applyFont="1" applyAlignment="1">
      <alignment horizontal="center"/>
    </xf>
    <xf numFmtId="3" fontId="6" fillId="0" borderId="0" xfId="0" applyNumberFormat="1" applyFont="1" applyAlignment="1">
      <alignment horizontal="center"/>
    </xf>
    <xf numFmtId="3" fontId="12" fillId="0" borderId="10" xfId="0" applyNumberFormat="1" applyFont="1" applyBorder="1" applyAlignment="1">
      <alignment horizontal="left" vertical="center"/>
    </xf>
    <xf numFmtId="0" fontId="12" fillId="0" borderId="10" xfId="0" applyFont="1" applyBorder="1" applyAlignment="1">
      <alignment horizontal="left" vertical="center"/>
    </xf>
    <xf numFmtId="0" fontId="13" fillId="0" borderId="0" xfId="0" applyFont="1" applyAlignment="1">
      <alignment/>
    </xf>
    <xf numFmtId="169" fontId="2" fillId="0" borderId="10" xfId="0" applyNumberFormat="1" applyFont="1" applyBorder="1" applyAlignment="1">
      <alignment horizontal="left"/>
    </xf>
    <xf numFmtId="0" fontId="2" fillId="0" borderId="10" xfId="0" applyFont="1" applyBorder="1" applyAlignment="1">
      <alignment/>
    </xf>
    <xf numFmtId="170" fontId="2" fillId="0" borderId="10" xfId="0" applyNumberFormat="1" applyFont="1" applyBorder="1" applyAlignment="1" applyProtection="1">
      <alignment/>
      <protection locked="0"/>
    </xf>
    <xf numFmtId="171" fontId="2" fillId="0" borderId="10" xfId="0" applyNumberFormat="1" applyFont="1" applyBorder="1" applyAlignment="1" applyProtection="1">
      <alignment/>
      <protection locked="0"/>
    </xf>
    <xf numFmtId="167" fontId="2" fillId="0" borderId="10" xfId="49" applyNumberFormat="1" applyFont="1" applyBorder="1" applyAlignment="1">
      <alignment/>
    </xf>
    <xf numFmtId="0" fontId="2" fillId="0" borderId="19" xfId="0" applyFont="1" applyBorder="1" applyAlignment="1">
      <alignment horizontal="left" vertical="center"/>
    </xf>
    <xf numFmtId="0" fontId="6" fillId="0" borderId="19" xfId="0" applyFont="1" applyBorder="1" applyAlignment="1">
      <alignment horizontal="left" vertical="center"/>
    </xf>
    <xf numFmtId="170" fontId="6" fillId="0" borderId="19" xfId="0" applyNumberFormat="1" applyFont="1" applyBorder="1" applyAlignment="1">
      <alignment/>
    </xf>
    <xf numFmtId="170" fontId="2" fillId="0" borderId="19" xfId="0" applyNumberFormat="1" applyFont="1" applyBorder="1" applyAlignment="1">
      <alignment/>
    </xf>
    <xf numFmtId="0" fontId="2" fillId="0" borderId="19" xfId="0" applyFont="1" applyBorder="1" applyAlignment="1">
      <alignment horizontal="left"/>
    </xf>
    <xf numFmtId="170" fontId="6" fillId="0" borderId="19" xfId="0" applyNumberFormat="1" applyFont="1" applyBorder="1" applyAlignment="1">
      <alignment vertical="center"/>
    </xf>
    <xf numFmtId="170" fontId="2" fillId="0" borderId="19" xfId="0" applyNumberFormat="1" applyFont="1" applyBorder="1" applyAlignment="1" applyProtection="1">
      <alignment/>
      <protection locked="0"/>
    </xf>
    <xf numFmtId="171" fontId="2" fillId="0" borderId="19" xfId="0" applyNumberFormat="1" applyFont="1" applyBorder="1" applyAlignment="1" applyProtection="1">
      <alignment/>
      <protection locked="0"/>
    </xf>
    <xf numFmtId="167" fontId="2" fillId="0" borderId="19" xfId="49" applyNumberFormat="1" applyFont="1" applyBorder="1" applyAlignment="1">
      <alignment/>
    </xf>
    <xf numFmtId="170" fontId="12" fillId="0" borderId="15" xfId="0" applyNumberFormat="1" applyFont="1" applyBorder="1" applyAlignment="1">
      <alignment vertical="center"/>
    </xf>
    <xf numFmtId="170" fontId="12" fillId="0" borderId="16" xfId="0" applyNumberFormat="1" applyFont="1" applyBorder="1" applyAlignment="1">
      <alignment vertical="center"/>
    </xf>
    <xf numFmtId="0" fontId="9" fillId="0" borderId="20" xfId="0" applyFont="1" applyBorder="1" applyAlignment="1">
      <alignment/>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0" fontId="5" fillId="33" borderId="0" xfId="0" applyFont="1" applyFill="1" applyAlignment="1">
      <alignment horizontal="left" vertical="center"/>
    </xf>
    <xf numFmtId="49" fontId="5" fillId="33" borderId="0" xfId="0" applyNumberFormat="1" applyFont="1" applyFill="1" applyAlignment="1">
      <alignment horizontal="left" vertical="center" wrapText="1"/>
    </xf>
    <xf numFmtId="0" fontId="11"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1" xfId="47" applyFont="1" applyFill="1" applyBorder="1" applyAlignment="1">
      <alignment horizontal="left" vertical="center" wrapText="1"/>
      <protection/>
    </xf>
    <xf numFmtId="0" fontId="6" fillId="33" borderId="21" xfId="0" applyFont="1" applyFill="1" applyBorder="1" applyAlignment="1">
      <alignment horizontal="left" vertical="center" wrapText="1"/>
    </xf>
    <xf numFmtId="0" fontId="6" fillId="33" borderId="21"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171" fontId="11" fillId="33" borderId="1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5" fillId="33" borderId="0" xfId="47" applyNumberFormat="1" applyFont="1" applyFill="1" applyAlignment="1">
      <alignment horizontal="right" vertical="center"/>
      <protection/>
    </xf>
    <xf numFmtId="3" fontId="7" fillId="33" borderId="22" xfId="47" applyNumberFormat="1" applyFont="1" applyFill="1" applyBorder="1" applyAlignment="1">
      <alignment horizontal="right" vertical="center"/>
      <protection/>
    </xf>
    <xf numFmtId="171" fontId="15" fillId="33" borderId="0" xfId="47" applyNumberFormat="1" applyFont="1" applyFill="1" applyAlignment="1">
      <alignment horizontal="left" vertical="center"/>
      <protection/>
    </xf>
    <xf numFmtId="168" fontId="7" fillId="33" borderId="23" xfId="47" applyNumberFormat="1" applyFont="1" applyFill="1" applyBorder="1" applyAlignment="1">
      <alignment horizontal="right" vertical="center"/>
      <protection/>
    </xf>
    <xf numFmtId="3" fontId="16"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18"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6" fillId="33" borderId="19" xfId="0" applyFont="1" applyFill="1" applyBorder="1" applyAlignment="1">
      <alignment horizontal="left" vertical="top" wrapText="1"/>
    </xf>
    <xf numFmtId="49" fontId="2" fillId="33" borderId="0" xfId="0" applyNumberFormat="1" applyFont="1" applyFill="1" applyAlignment="1">
      <alignment horizontal="left" vertical="top"/>
    </xf>
    <xf numFmtId="0" fontId="2" fillId="33" borderId="0" xfId="0" applyFont="1" applyFill="1" applyAlignment="1">
      <alignment horizontal="right" vertical="top"/>
    </xf>
    <xf numFmtId="4" fontId="2" fillId="33" borderId="0" xfId="0" applyNumberFormat="1" applyFont="1" applyFill="1" applyAlignment="1">
      <alignment horizontal="right" vertical="top"/>
    </xf>
    <xf numFmtId="49" fontId="2" fillId="33" borderId="10" xfId="0" applyNumberFormat="1" applyFont="1" applyFill="1" applyBorder="1" applyAlignment="1">
      <alignment horizontal="left" vertical="top"/>
    </xf>
    <xf numFmtId="172"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0" fontId="2" fillId="33" borderId="19" xfId="0" applyFont="1" applyFill="1" applyBorder="1" applyAlignment="1">
      <alignment horizontal="left" vertical="top"/>
    </xf>
    <xf numFmtId="49" fontId="2" fillId="33" borderId="19" xfId="0" applyNumberFormat="1" applyFont="1" applyFill="1" applyBorder="1" applyAlignment="1">
      <alignment horizontal="left" vertical="top"/>
    </xf>
    <xf numFmtId="0" fontId="2" fillId="33" borderId="19" xfId="0" applyFont="1" applyFill="1" applyBorder="1" applyAlignment="1">
      <alignment horizontal="right" vertical="top"/>
    </xf>
    <xf numFmtId="4" fontId="2" fillId="33" borderId="19" xfId="0" applyNumberFormat="1" applyFont="1" applyFill="1" applyBorder="1" applyAlignment="1">
      <alignment horizontal="right" vertical="top"/>
    </xf>
    <xf numFmtId="4" fontId="12" fillId="33" borderId="16" xfId="0" applyNumberFormat="1" applyFont="1" applyFill="1" applyBorder="1" applyAlignment="1">
      <alignment horizontal="right" vertical="top"/>
    </xf>
    <xf numFmtId="0" fontId="12" fillId="33" borderId="0" xfId="0" applyFont="1" applyFill="1" applyAlignment="1">
      <alignment horizontal="left" vertical="top"/>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2" fillId="33" borderId="0" xfId="0" applyFont="1" applyFill="1" applyAlignment="1">
      <alignment vertical="center" readingOrder="1"/>
    </xf>
    <xf numFmtId="0" fontId="2" fillId="0" borderId="19" xfId="0" applyFont="1" applyBorder="1" applyAlignment="1">
      <alignment horizontal="left" vertical="center"/>
    </xf>
    <xf numFmtId="0" fontId="12" fillId="0" borderId="14" xfId="0" applyFont="1" applyBorder="1" applyAlignment="1">
      <alignment horizontal="left" vertical="center"/>
    </xf>
    <xf numFmtId="0" fontId="12" fillId="0" borderId="10" xfId="0" applyFont="1" applyBorder="1" applyAlignment="1">
      <alignment horizontal="left" vertical="center"/>
    </xf>
    <xf numFmtId="0" fontId="6" fillId="0" borderId="19"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wrapText="1"/>
    </xf>
    <xf numFmtId="0" fontId="6" fillId="0" borderId="19" xfId="0" applyFont="1" applyBorder="1" applyAlignment="1">
      <alignment horizontal="left" vertical="center" indent="4"/>
    </xf>
    <xf numFmtId="3" fontId="6" fillId="0" borderId="19"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left"/>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49" fontId="7" fillId="33" borderId="14" xfId="0" applyNumberFormat="1" applyFont="1" applyFill="1" applyBorder="1" applyAlignment="1">
      <alignment horizontal="left" vertical="center"/>
    </xf>
    <xf numFmtId="49" fontId="7" fillId="33" borderId="24" xfId="0" applyNumberFormat="1" applyFont="1" applyFill="1" applyBorder="1" applyAlignment="1">
      <alignment horizontal="left" vertical="center"/>
    </xf>
    <xf numFmtId="49" fontId="7" fillId="33" borderId="25"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5" fillId="33" borderId="26" xfId="0" applyNumberFormat="1" applyFont="1" applyFill="1" applyBorder="1" applyAlignment="1">
      <alignment horizontal="left" vertical="center" wrapText="1"/>
    </xf>
    <xf numFmtId="0" fontId="5" fillId="34" borderId="26" xfId="0" applyFont="1" applyFill="1" applyBorder="1" applyAlignment="1">
      <alignment horizontal="left" vertical="center"/>
    </xf>
    <xf numFmtId="0" fontId="2" fillId="34" borderId="26" xfId="0" applyFont="1" applyFill="1" applyBorder="1" applyAlignment="1">
      <alignment horizontal="left" vertical="center"/>
    </xf>
    <xf numFmtId="0" fontId="14"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18"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10" xfId="0" applyFont="1" applyFill="1" applyBorder="1" applyAlignment="1">
      <alignment horizontal="left" vertical="center"/>
    </xf>
    <xf numFmtId="0" fontId="2" fillId="33" borderId="0" xfId="0" applyFont="1" applyFill="1" applyAlignment="1">
      <alignment horizontal="left" vertical="top" wrapText="1"/>
    </xf>
    <xf numFmtId="0" fontId="12"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3" fontId="2" fillId="35" borderId="0" xfId="0" applyNumberFormat="1" applyFont="1" applyFill="1" applyAlignment="1" applyProtection="1">
      <alignment horizontal="left" vertical="center" wrapText="1"/>
      <protection locked="0"/>
    </xf>
    <xf numFmtId="0" fontId="2" fillId="35" borderId="0" xfId="47" applyFont="1" applyFill="1" applyAlignment="1">
      <alignment vertical="center" wrapText="1"/>
      <protection/>
    </xf>
    <xf numFmtId="0" fontId="2" fillId="35" borderId="0" xfId="47" applyFont="1" applyFill="1" applyAlignment="1">
      <alignment horizontal="left" vertical="center" wrapText="1"/>
      <protection/>
    </xf>
    <xf numFmtId="0" fontId="2" fillId="36" borderId="0" xfId="0" applyFont="1" applyFill="1" applyAlignment="1">
      <alignment horizontal="left" vertic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3"/>
  <sheetViews>
    <sheetView tabSelected="1" zoomScalePageLayoutView="0" workbookViewId="0" topLeftCell="A1">
      <selection activeCell="A1" sqref="A1:C1"/>
    </sheetView>
  </sheetViews>
  <sheetFormatPr defaultColWidth="9.140625" defaultRowHeight="12.75"/>
  <cols>
    <col min="1" max="1" width="4.28125" style="1" customWidth="1"/>
    <col min="2" max="2" width="72.140625" style="1" customWidth="1"/>
    <col min="3" max="3" width="65.7109375" style="1" customWidth="1"/>
    <col min="4" max="16384" width="9.140625" style="1" customWidth="1"/>
  </cols>
  <sheetData>
    <row r="1" spans="1:3" s="2" customFormat="1" ht="29.25" customHeight="1">
      <c r="A1" s="146" t="s">
        <v>0</v>
      </c>
      <c r="B1" s="146"/>
      <c r="C1" s="146"/>
    </row>
    <row r="2" spans="1:3" s="2" customFormat="1" ht="29.25" customHeight="1">
      <c r="A2" s="147" t="s">
        <v>1</v>
      </c>
      <c r="B2" s="147"/>
      <c r="C2" s="147"/>
    </row>
    <row r="3" spans="1:3" s="2" customFormat="1" ht="29.25" customHeight="1">
      <c r="A3" s="147" t="s">
        <v>2</v>
      </c>
      <c r="B3" s="147"/>
      <c r="C3" s="147"/>
    </row>
    <row r="4" spans="1:3" s="4" customFormat="1" ht="27.75" customHeight="1">
      <c r="A4" s="3"/>
      <c r="B4" s="3"/>
      <c r="C4" s="3"/>
    </row>
    <row r="5" spans="1:3" s="8" customFormat="1" ht="17.25" customHeight="1">
      <c r="A5" s="5">
        <v>1</v>
      </c>
      <c r="B5" s="6" t="s">
        <v>3</v>
      </c>
      <c r="C5" s="7" t="s">
        <v>4</v>
      </c>
    </row>
    <row r="6" spans="1:3" s="8" customFormat="1" ht="17.25" customHeight="1">
      <c r="A6" s="5">
        <v>2</v>
      </c>
      <c r="B6" s="6" t="s">
        <v>5</v>
      </c>
      <c r="C6" s="7" t="s">
        <v>4</v>
      </c>
    </row>
    <row r="7" spans="1:3" s="8" customFormat="1" ht="17.25" customHeight="1">
      <c r="A7" s="5">
        <v>3</v>
      </c>
      <c r="B7" s="6" t="s">
        <v>6</v>
      </c>
      <c r="C7" s="7" t="s">
        <v>4</v>
      </c>
    </row>
    <row r="8" spans="1:3" s="8" customFormat="1" ht="17.25" customHeight="1">
      <c r="A8" s="5">
        <v>4</v>
      </c>
      <c r="B8" s="6" t="s">
        <v>7</v>
      </c>
      <c r="C8" s="7" t="s">
        <v>4</v>
      </c>
    </row>
    <row r="9" spans="1:3" s="8" customFormat="1" ht="17.25" customHeight="1">
      <c r="A9" s="5">
        <v>5</v>
      </c>
      <c r="B9" s="6" t="s">
        <v>8</v>
      </c>
      <c r="C9" s="7" t="s">
        <v>4</v>
      </c>
    </row>
    <row r="10" spans="1:3" s="8" customFormat="1" ht="17.25" customHeight="1">
      <c r="A10" s="5">
        <v>6</v>
      </c>
      <c r="B10" s="6" t="s">
        <v>9</v>
      </c>
      <c r="C10" s="7" t="s">
        <v>4</v>
      </c>
    </row>
    <row r="11" spans="1:3" s="8" customFormat="1" ht="17.25" customHeight="1">
      <c r="A11" s="5">
        <v>7</v>
      </c>
      <c r="B11" s="6" t="s">
        <v>10</v>
      </c>
      <c r="C11" s="7" t="s">
        <v>4</v>
      </c>
    </row>
    <row r="12" spans="1:3" s="8" customFormat="1" ht="17.25" customHeight="1">
      <c r="A12" s="5">
        <v>8</v>
      </c>
      <c r="B12" s="6" t="s">
        <v>11</v>
      </c>
      <c r="C12" s="7" t="s">
        <v>4</v>
      </c>
    </row>
    <row r="13" spans="1:3" s="8" customFormat="1" ht="9" customHeight="1">
      <c r="A13" s="9"/>
      <c r="B13" s="10"/>
      <c r="C13" s="11"/>
    </row>
    <row r="14" spans="1:3" s="8" customFormat="1" ht="27" customHeight="1">
      <c r="A14" s="5">
        <v>9</v>
      </c>
      <c r="B14" s="12" t="s">
        <v>12</v>
      </c>
      <c r="C14" s="13" t="s">
        <v>4</v>
      </c>
    </row>
    <row r="15" spans="1:3" s="8" customFormat="1" ht="52.5" customHeight="1">
      <c r="A15" s="5">
        <v>10</v>
      </c>
      <c r="B15" s="12" t="s">
        <v>13</v>
      </c>
      <c r="C15" s="14">
        <f>'Finální rozpočet'!D85-'Finální rozpočet'!F85</f>
        <v>0</v>
      </c>
    </row>
    <row r="16" spans="1:3" s="8" customFormat="1" ht="17.25" customHeight="1">
      <c r="A16" s="5">
        <v>11</v>
      </c>
      <c r="B16" s="12" t="s">
        <v>14</v>
      </c>
      <c r="C16" s="15" t="s">
        <v>4</v>
      </c>
    </row>
    <row r="17" spans="1:3" s="8" customFormat="1" ht="17.25" customHeight="1">
      <c r="A17" s="5">
        <v>12</v>
      </c>
      <c r="B17" s="12" t="s">
        <v>15</v>
      </c>
      <c r="C17" s="16" t="s">
        <v>4</v>
      </c>
    </row>
    <row r="18" spans="1:3" s="8" customFormat="1" ht="51.75" customHeight="1">
      <c r="A18" s="5">
        <v>13</v>
      </c>
      <c r="B18" s="8" t="s">
        <v>16</v>
      </c>
      <c r="C18" s="17">
        <f>'Finální finanční plán'!C57</f>
        <v>0</v>
      </c>
    </row>
    <row r="19" spans="1:3" s="8" customFormat="1" ht="17.25" customHeight="1">
      <c r="A19" s="5">
        <v>14</v>
      </c>
      <c r="B19" s="18" t="s">
        <v>17</v>
      </c>
      <c r="C19" s="19" t="str">
        <f>'Finální finanční plán'!C58</f>
        <v>0%</v>
      </c>
    </row>
    <row r="20" spans="1:3" s="8" customFormat="1" ht="75.75" customHeight="1">
      <c r="A20" s="20">
        <v>15</v>
      </c>
      <c r="B20" s="21" t="s">
        <v>18</v>
      </c>
      <c r="C20" s="22" t="str">
        <f>IF(C19&lt;C17,IF(C16="vyplní příjemce podpory kinematografie"," ",C16),IF((C16-(C18-(PRODUCT(C17,C15))))&lt;0,0,(C16-(C18-(PRODUCT(C17,C15))))))</f>
        <v> </v>
      </c>
    </row>
    <row r="21" spans="1:3" s="8" customFormat="1" ht="26.25" customHeight="1">
      <c r="A21" s="23">
        <v>16</v>
      </c>
      <c r="B21" s="24" t="s">
        <v>19</v>
      </c>
      <c r="C21" s="25" t="str">
        <f>IF(C16="vyplní příjemce podpory kinematografie","0 Kč",C16-C20)</f>
        <v>0 Kč</v>
      </c>
    </row>
    <row r="22" spans="1:3" s="8" customFormat="1" ht="9.75" customHeight="1">
      <c r="A22" s="26"/>
      <c r="B22" s="26"/>
      <c r="C22" s="27"/>
    </row>
    <row r="23" spans="1:3" s="8" customFormat="1" ht="25.5" customHeight="1">
      <c r="A23" s="28">
        <v>17</v>
      </c>
      <c r="B23" s="29" t="s">
        <v>20</v>
      </c>
      <c r="C23" s="30" t="str">
        <f>IF(C14="vyplní příjemce podpory kinematografie"," ",C16/(0.7*C14))</f>
        <v> </v>
      </c>
    </row>
    <row r="24" spans="1:4" s="8" customFormat="1" ht="41.25" customHeight="1">
      <c r="A24" s="5">
        <v>18</v>
      </c>
      <c r="B24" s="5" t="s">
        <v>21</v>
      </c>
      <c r="C24" s="31" t="str">
        <f>IF(C16="vyplní příjemce podpory kinematografie"," ",SUM(C16/C15))</f>
        <v> </v>
      </c>
      <c r="D24" s="32"/>
    </row>
    <row r="25" spans="1:3" s="8" customFormat="1" ht="102.75" customHeight="1">
      <c r="A25" s="20">
        <v>19</v>
      </c>
      <c r="B25" s="20" t="s">
        <v>22</v>
      </c>
      <c r="C25" s="22">
        <f>IF(C24&lt;C23,C16,PRODUCT(C23,C15))</f>
        <v>0</v>
      </c>
    </row>
    <row r="26" spans="1:3" s="8" customFormat="1" ht="27" customHeight="1">
      <c r="A26" s="23">
        <v>20</v>
      </c>
      <c r="B26" s="33" t="s">
        <v>23</v>
      </c>
      <c r="C26" s="25" t="str">
        <f>IF(C25=0,"0 Kč",C16-C25)</f>
        <v>0 Kč</v>
      </c>
    </row>
    <row r="27" s="8" customFormat="1" ht="9" customHeight="1">
      <c r="C27" s="34"/>
    </row>
    <row r="28" spans="1:3" s="38" customFormat="1" ht="21.75" customHeight="1">
      <c r="A28" s="35">
        <v>21</v>
      </c>
      <c r="B28" s="36" t="s">
        <v>24</v>
      </c>
      <c r="C28" s="37">
        <f>C21+C26</f>
        <v>0</v>
      </c>
    </row>
    <row r="29" s="8" customFormat="1" ht="17.25" customHeight="1">
      <c r="C29" s="39"/>
    </row>
    <row r="30" spans="1:3" s="8" customFormat="1" ht="17.25" customHeight="1">
      <c r="A30" s="145" t="s">
        <v>25</v>
      </c>
      <c r="B30" s="145"/>
      <c r="C30" s="145"/>
    </row>
    <row r="31" spans="1:3" s="8" customFormat="1" ht="17.25" customHeight="1">
      <c r="A31" s="148" t="s">
        <v>26</v>
      </c>
      <c r="B31" s="148"/>
      <c r="C31" s="148"/>
    </row>
    <row r="32" spans="1:3" s="8" customFormat="1" ht="17.25" customHeight="1">
      <c r="A32" s="145" t="s">
        <v>27</v>
      </c>
      <c r="B32" s="145"/>
      <c r="C32" s="145"/>
    </row>
    <row r="33" spans="1:3" s="8" customFormat="1" ht="17.25" customHeight="1">
      <c r="A33" s="145" t="s">
        <v>28</v>
      </c>
      <c r="B33" s="145"/>
      <c r="C33" s="145"/>
    </row>
    <row r="34" spans="1:3" s="8" customFormat="1" ht="17.25" customHeight="1">
      <c r="A34" s="32"/>
      <c r="C34" s="34"/>
    </row>
    <row r="35" spans="1:3" s="8" customFormat="1" ht="17.25" customHeight="1">
      <c r="A35" s="145" t="s">
        <v>29</v>
      </c>
      <c r="B35" s="145"/>
      <c r="C35" s="145"/>
    </row>
    <row r="36" spans="1:3" s="8" customFormat="1" ht="27" customHeight="1">
      <c r="A36" s="144" t="s">
        <v>172</v>
      </c>
      <c r="B36" s="144"/>
      <c r="C36" s="144"/>
    </row>
    <row r="37" spans="1:3" s="8" customFormat="1" ht="27" customHeight="1">
      <c r="A37" s="142" t="s">
        <v>30</v>
      </c>
      <c r="B37" s="142"/>
      <c r="C37" s="142"/>
    </row>
    <row r="38" spans="1:3" s="8" customFormat="1" ht="17.25" customHeight="1">
      <c r="A38" s="142" t="s">
        <v>31</v>
      </c>
      <c r="B38" s="142"/>
      <c r="C38" s="142"/>
    </row>
    <row r="39" spans="1:3" s="8" customFormat="1" ht="37.5" customHeight="1">
      <c r="A39" s="40"/>
      <c r="B39" s="142" t="s">
        <v>32</v>
      </c>
      <c r="C39" s="142"/>
    </row>
    <row r="40" spans="1:3" s="8" customFormat="1" ht="27" customHeight="1">
      <c r="A40" s="40"/>
      <c r="B40" s="142" t="s">
        <v>33</v>
      </c>
      <c r="C40" s="142"/>
    </row>
    <row r="41" spans="1:3" s="8" customFormat="1" ht="12.75" customHeight="1">
      <c r="A41" s="143" t="s">
        <v>34</v>
      </c>
      <c r="B41" s="143"/>
      <c r="C41" s="143"/>
    </row>
    <row r="42" s="8" customFormat="1" ht="17.25" customHeight="1">
      <c r="C42" s="34"/>
    </row>
    <row r="43" spans="1:3" s="8" customFormat="1" ht="139.5" customHeight="1">
      <c r="A43" s="144" t="s">
        <v>35</v>
      </c>
      <c r="B43" s="144"/>
      <c r="C43" s="144"/>
    </row>
  </sheetData>
  <sheetProtection password="BA97" sheet="1"/>
  <protectedRanges>
    <protectedRange sqref="C5:C12 C14 C16:C17 A43" name="Oblast1"/>
  </protectedRanges>
  <mergeCells count="15">
    <mergeCell ref="A1:C1"/>
    <mergeCell ref="A2:C2"/>
    <mergeCell ref="A3:C3"/>
    <mergeCell ref="A30:C30"/>
    <mergeCell ref="A31:C31"/>
    <mergeCell ref="A32:C32"/>
    <mergeCell ref="B40:C40"/>
    <mergeCell ref="A41:C41"/>
    <mergeCell ref="A43:C43"/>
    <mergeCell ref="A33:C33"/>
    <mergeCell ref="A35:C35"/>
    <mergeCell ref="A36:C36"/>
    <mergeCell ref="A37:C37"/>
    <mergeCell ref="A38:C38"/>
    <mergeCell ref="B39:C39"/>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G86"/>
  <sheetViews>
    <sheetView zoomScalePageLayoutView="0" workbookViewId="0" topLeftCell="A1">
      <selection activeCell="A1" sqref="A1:E1"/>
    </sheetView>
  </sheetViews>
  <sheetFormatPr defaultColWidth="43.140625" defaultRowHeight="12.75"/>
  <cols>
    <col min="1" max="1" width="20.00390625" style="41" customWidth="1"/>
    <col min="2" max="2" width="59.57421875" style="41" customWidth="1"/>
    <col min="3" max="6" width="19.7109375" style="41" customWidth="1"/>
    <col min="7" max="24" width="11.421875" style="41" customWidth="1"/>
    <col min="25" max="243" width="11.57421875" style="41" customWidth="1"/>
    <col min="244" max="244" width="9.28125" style="41" customWidth="1"/>
    <col min="245" max="16384" width="43.140625" style="41" customWidth="1"/>
  </cols>
  <sheetData>
    <row r="1" spans="1:5" ht="27.75" customHeight="1">
      <c r="A1" s="160" t="s">
        <v>36</v>
      </c>
      <c r="B1" s="160"/>
      <c r="C1" s="160"/>
      <c r="D1" s="160"/>
      <c r="E1" s="160"/>
    </row>
    <row r="2" spans="1:5" ht="27.75" customHeight="1">
      <c r="A2" s="42"/>
      <c r="B2" s="42"/>
      <c r="C2" s="42"/>
      <c r="D2" s="42"/>
      <c r="E2" s="42"/>
    </row>
    <row r="3" spans="1:4" s="43" customFormat="1" ht="18" customHeight="1">
      <c r="A3" s="157" t="s">
        <v>6</v>
      </c>
      <c r="B3" s="157"/>
      <c r="C3" s="161" t="str">
        <f>IF('Úvodní list'!C7="vyplní příjemce podpory kinematografie"," ",'Úvodní list'!C7)</f>
        <v> </v>
      </c>
      <c r="D3" s="161"/>
    </row>
    <row r="4" spans="1:4" s="43" customFormat="1" ht="18" customHeight="1">
      <c r="A4" s="162" t="s">
        <v>5</v>
      </c>
      <c r="B4" s="162"/>
      <c r="C4" s="161" t="str">
        <f>IF('Úvodní list'!C6="vyplní příjemce podpory kinematografie"," ",'Úvodní list'!C6)</f>
        <v> </v>
      </c>
      <c r="D4" s="161"/>
    </row>
    <row r="5" spans="1:4" s="43" customFormat="1" ht="18" customHeight="1">
      <c r="A5" s="162" t="s">
        <v>3</v>
      </c>
      <c r="B5" s="162"/>
      <c r="C5" s="161" t="str">
        <f>IF('Úvodní list'!C5="vyplní příjemce podpory kinematografie"," ",'Úvodní list'!C5)</f>
        <v> </v>
      </c>
      <c r="D5" s="161"/>
    </row>
    <row r="6" s="43" customFormat="1" ht="18" customHeight="1"/>
    <row r="7" spans="1:5" s="43" customFormat="1" ht="18" customHeight="1">
      <c r="A7" s="157" t="s">
        <v>37</v>
      </c>
      <c r="B7" s="157"/>
      <c r="C7" s="157"/>
      <c r="D7" s="44"/>
      <c r="E7" s="44"/>
    </row>
    <row r="8" spans="1:3" s="43" customFormat="1" ht="18" customHeight="1">
      <c r="A8" s="158" t="s">
        <v>38</v>
      </c>
      <c r="B8" s="45" t="s">
        <v>39</v>
      </c>
      <c r="C8" s="46"/>
    </row>
    <row r="9" spans="1:3" s="43" customFormat="1" ht="18" customHeight="1">
      <c r="A9" s="158"/>
      <c r="B9" s="45" t="s">
        <v>40</v>
      </c>
      <c r="C9" s="46"/>
    </row>
    <row r="10" spans="1:3" s="43" customFormat="1" ht="18" customHeight="1">
      <c r="A10" s="158"/>
      <c r="B10" s="45" t="s">
        <v>41</v>
      </c>
      <c r="C10" s="46"/>
    </row>
    <row r="11" spans="1:6" s="43" customFormat="1" ht="18" customHeight="1">
      <c r="A11" s="159" t="s">
        <v>42</v>
      </c>
      <c r="B11" s="159"/>
      <c r="C11" s="159"/>
      <c r="D11" s="159"/>
      <c r="E11" s="159"/>
      <c r="F11" s="159"/>
    </row>
    <row r="12" s="43" customFormat="1" ht="18" customHeight="1">
      <c r="A12" s="44"/>
    </row>
    <row r="13" s="43" customFormat="1" ht="18" customHeight="1">
      <c r="A13" s="44" t="s">
        <v>43</v>
      </c>
    </row>
    <row r="14" spans="1:6" s="43" customFormat="1" ht="18" customHeight="1">
      <c r="A14" s="44"/>
      <c r="B14" s="153" t="s">
        <v>44</v>
      </c>
      <c r="C14" s="153"/>
      <c r="D14" s="153"/>
      <c r="E14" s="153"/>
      <c r="F14" s="153"/>
    </row>
    <row r="15" s="43" customFormat="1" ht="18" customHeight="1">
      <c r="A15" s="44" t="s">
        <v>45</v>
      </c>
    </row>
    <row r="16" spans="1:6" s="43" customFormat="1" ht="18" customHeight="1">
      <c r="A16" s="44"/>
      <c r="B16" s="153" t="s">
        <v>46</v>
      </c>
      <c r="C16" s="153"/>
      <c r="D16" s="153"/>
      <c r="E16" s="153"/>
      <c r="F16" s="153"/>
    </row>
    <row r="17" s="43" customFormat="1" ht="18" customHeight="1">
      <c r="A17" s="44" t="s">
        <v>47</v>
      </c>
    </row>
    <row r="18" spans="2:6" s="43" customFormat="1" ht="18" customHeight="1">
      <c r="B18" s="153" t="s">
        <v>48</v>
      </c>
      <c r="C18" s="153"/>
      <c r="D18" s="153"/>
      <c r="E18" s="153"/>
      <c r="F18" s="153"/>
    </row>
    <row r="19" spans="2:6" s="43" customFormat="1" ht="18" customHeight="1">
      <c r="B19" s="153" t="s">
        <v>49</v>
      </c>
      <c r="C19" s="153"/>
      <c r="D19" s="153"/>
      <c r="E19" s="153"/>
      <c r="F19" s="153"/>
    </row>
    <row r="20" spans="2:6" s="43" customFormat="1" ht="27.75" customHeight="1">
      <c r="B20" s="154" t="s">
        <v>50</v>
      </c>
      <c r="C20" s="154"/>
      <c r="D20" s="154"/>
      <c r="E20" s="154"/>
      <c r="F20" s="154"/>
    </row>
    <row r="21" spans="2:6" s="43" customFormat="1" ht="18" customHeight="1">
      <c r="B21" s="153" t="s">
        <v>51</v>
      </c>
      <c r="C21" s="153"/>
      <c r="D21" s="153"/>
      <c r="E21" s="153"/>
      <c r="F21" s="153"/>
    </row>
    <row r="22" spans="1:6" s="43" customFormat="1" ht="18" customHeight="1">
      <c r="A22" s="44" t="s">
        <v>52</v>
      </c>
      <c r="B22" s="48"/>
      <c r="C22" s="48"/>
      <c r="D22" s="48"/>
      <c r="E22" s="48"/>
      <c r="F22" s="48"/>
    </row>
    <row r="23" spans="1:6" s="43" customFormat="1" ht="18" customHeight="1">
      <c r="A23" s="44"/>
      <c r="B23" s="153" t="s">
        <v>53</v>
      </c>
      <c r="C23" s="153"/>
      <c r="D23" s="153"/>
      <c r="E23" s="153"/>
      <c r="F23" s="153"/>
    </row>
    <row r="24" spans="4:5" s="43" customFormat="1" ht="27.75" customHeight="1">
      <c r="D24" s="47"/>
      <c r="E24" s="47"/>
    </row>
    <row r="25" spans="1:7" s="43" customFormat="1" ht="18" customHeight="1">
      <c r="A25" s="155" t="s">
        <v>54</v>
      </c>
      <c r="B25" s="155"/>
      <c r="C25" s="49" t="s">
        <v>55</v>
      </c>
      <c r="D25" s="49" t="s">
        <v>56</v>
      </c>
      <c r="E25" s="50" t="s">
        <v>57</v>
      </c>
      <c r="F25" s="50" t="s">
        <v>58</v>
      </c>
      <c r="G25" s="51"/>
    </row>
    <row r="26" spans="1:6" s="43" customFormat="1" ht="18" customHeight="1">
      <c r="A26" s="155"/>
      <c r="B26" s="155"/>
      <c r="C26" s="156" t="s">
        <v>59</v>
      </c>
      <c r="D26" s="156" t="s">
        <v>60</v>
      </c>
      <c r="E26" s="156" t="s">
        <v>61</v>
      </c>
      <c r="F26" s="156" t="s">
        <v>62</v>
      </c>
    </row>
    <row r="27" spans="1:6" s="43" customFormat="1" ht="18" customHeight="1">
      <c r="A27" s="155"/>
      <c r="B27" s="155"/>
      <c r="C27" s="156"/>
      <c r="D27" s="156"/>
      <c r="E27" s="156"/>
      <c r="F27" s="156"/>
    </row>
    <row r="28" spans="1:6" s="43" customFormat="1" ht="18" customHeight="1">
      <c r="A28" s="155"/>
      <c r="B28" s="155"/>
      <c r="C28" s="156"/>
      <c r="D28" s="156"/>
      <c r="E28" s="156"/>
      <c r="F28" s="156"/>
    </row>
    <row r="29" spans="1:6" s="43" customFormat="1" ht="9" customHeight="1">
      <c r="A29" s="52"/>
      <c r="E29" s="53"/>
      <c r="F29" s="53"/>
    </row>
    <row r="30" spans="1:6" s="56" customFormat="1" ht="23.25" customHeight="1">
      <c r="A30" s="54">
        <v>1</v>
      </c>
      <c r="B30" s="151" t="s">
        <v>63</v>
      </c>
      <c r="C30" s="151"/>
      <c r="D30" s="151"/>
      <c r="E30" s="151"/>
      <c r="F30" s="151"/>
    </row>
    <row r="31" spans="1:6" s="43" customFormat="1" ht="18" customHeight="1">
      <c r="A31" s="57">
        <v>101</v>
      </c>
      <c r="B31" s="58" t="s">
        <v>64</v>
      </c>
      <c r="C31" s="59">
        <v>0</v>
      </c>
      <c r="D31" s="59">
        <v>0</v>
      </c>
      <c r="E31" s="60">
        <v>0</v>
      </c>
      <c r="F31" s="61">
        <f>(D31-C31)*E31</f>
        <v>0</v>
      </c>
    </row>
    <row r="32" spans="1:6" s="43" customFormat="1" ht="18" customHeight="1">
      <c r="A32" s="57">
        <v>102</v>
      </c>
      <c r="B32" s="58" t="s">
        <v>65</v>
      </c>
      <c r="C32" s="59">
        <v>0</v>
      </c>
      <c r="D32" s="59">
        <v>0</v>
      </c>
      <c r="E32" s="60">
        <v>0</v>
      </c>
      <c r="F32" s="61">
        <f>(D32-C32)*E32</f>
        <v>0</v>
      </c>
    </row>
    <row r="33" spans="1:6" s="43" customFormat="1" ht="18" customHeight="1">
      <c r="A33" s="57">
        <v>103</v>
      </c>
      <c r="B33" s="58" t="s">
        <v>66</v>
      </c>
      <c r="C33" s="59">
        <v>0</v>
      </c>
      <c r="D33" s="59">
        <v>0</v>
      </c>
      <c r="E33" s="60">
        <v>0</v>
      </c>
      <c r="F33" s="61">
        <f>(D33-C33)*E33</f>
        <v>0</v>
      </c>
    </row>
    <row r="34" spans="1:6" s="43" customFormat="1" ht="18" customHeight="1">
      <c r="A34" s="57">
        <v>104</v>
      </c>
      <c r="B34" s="46" t="s">
        <v>67</v>
      </c>
      <c r="C34" s="59">
        <v>0</v>
      </c>
      <c r="D34" s="59">
        <v>0</v>
      </c>
      <c r="E34" s="60">
        <v>0</v>
      </c>
      <c r="F34" s="61">
        <f>(D34-C34)*E34</f>
        <v>0</v>
      </c>
    </row>
    <row r="35" spans="1:6" s="43" customFormat="1" ht="18" customHeight="1">
      <c r="A35" s="62"/>
      <c r="B35" s="63" t="s">
        <v>68</v>
      </c>
      <c r="C35" s="64">
        <f>SUM(C31:C34)</f>
        <v>0</v>
      </c>
      <c r="D35" s="64">
        <f>SUM(D31:D34)</f>
        <v>0</v>
      </c>
      <c r="E35" s="65"/>
      <c r="F35" s="64">
        <f>SUM(F31:F34)</f>
        <v>0</v>
      </c>
    </row>
    <row r="36" spans="1:6" s="43" customFormat="1" ht="9" customHeight="1">
      <c r="A36" s="47"/>
      <c r="E36" s="53"/>
      <c r="F36" s="53"/>
    </row>
    <row r="37" spans="1:6" s="56" customFormat="1" ht="23.25" customHeight="1">
      <c r="A37" s="54">
        <v>2</v>
      </c>
      <c r="B37" s="151" t="s">
        <v>69</v>
      </c>
      <c r="C37" s="151"/>
      <c r="D37" s="151"/>
      <c r="E37" s="151"/>
      <c r="F37" s="151"/>
    </row>
    <row r="38" spans="1:6" s="43" customFormat="1" ht="18" customHeight="1">
      <c r="A38" s="57">
        <v>201</v>
      </c>
      <c r="B38" s="58" t="s">
        <v>70</v>
      </c>
      <c r="C38" s="59">
        <v>0</v>
      </c>
      <c r="D38" s="59">
        <v>0</v>
      </c>
      <c r="E38" s="60">
        <v>0</v>
      </c>
      <c r="F38" s="61">
        <f>(D38-C38)*E38</f>
        <v>0</v>
      </c>
    </row>
    <row r="39" spans="1:6" s="43" customFormat="1" ht="18" customHeight="1">
      <c r="A39" s="57">
        <v>202</v>
      </c>
      <c r="B39" s="58" t="s">
        <v>71</v>
      </c>
      <c r="C39" s="59">
        <v>0</v>
      </c>
      <c r="D39" s="59">
        <v>0</v>
      </c>
      <c r="E39" s="60">
        <v>0</v>
      </c>
      <c r="F39" s="61">
        <f>(D39-C39)*E39</f>
        <v>0</v>
      </c>
    </row>
    <row r="40" spans="1:6" s="43" customFormat="1" ht="18" customHeight="1">
      <c r="A40" s="57">
        <v>203</v>
      </c>
      <c r="B40" s="58" t="s">
        <v>72</v>
      </c>
      <c r="C40" s="59">
        <v>0</v>
      </c>
      <c r="D40" s="59">
        <v>0</v>
      </c>
      <c r="E40" s="60">
        <v>0</v>
      </c>
      <c r="F40" s="61">
        <f>(D40-C40)*E40</f>
        <v>0</v>
      </c>
    </row>
    <row r="41" spans="1:6" s="43" customFormat="1" ht="18" customHeight="1">
      <c r="A41" s="57">
        <v>204</v>
      </c>
      <c r="B41" s="46" t="s">
        <v>67</v>
      </c>
      <c r="C41" s="59">
        <v>0</v>
      </c>
      <c r="D41" s="59">
        <v>0</v>
      </c>
      <c r="E41" s="60">
        <v>0</v>
      </c>
      <c r="F41" s="61">
        <f>(D41-C41)*E41</f>
        <v>0</v>
      </c>
    </row>
    <row r="42" spans="1:6" s="43" customFormat="1" ht="18" customHeight="1">
      <c r="A42" s="62"/>
      <c r="B42" s="63" t="s">
        <v>68</v>
      </c>
      <c r="C42" s="64">
        <f>SUM(C38:C41)</f>
        <v>0</v>
      </c>
      <c r="D42" s="64">
        <f>SUM(D38:D41)</f>
        <v>0</v>
      </c>
      <c r="E42" s="65"/>
      <c r="F42" s="64">
        <f>SUM(F38:F41)</f>
        <v>0</v>
      </c>
    </row>
    <row r="43" spans="1:6" s="43" customFormat="1" ht="9" customHeight="1">
      <c r="A43" s="47"/>
      <c r="E43" s="53"/>
      <c r="F43" s="53"/>
    </row>
    <row r="44" spans="1:6" s="56" customFormat="1" ht="23.25" customHeight="1">
      <c r="A44" s="55">
        <v>3</v>
      </c>
      <c r="B44" s="151" t="s">
        <v>73</v>
      </c>
      <c r="C44" s="151"/>
      <c r="D44" s="151"/>
      <c r="E44" s="151"/>
      <c r="F44" s="151"/>
    </row>
    <row r="45" spans="1:6" s="43" customFormat="1" ht="18" customHeight="1">
      <c r="A45" s="57">
        <v>301</v>
      </c>
      <c r="B45" s="58" t="s">
        <v>74</v>
      </c>
      <c r="C45" s="59">
        <v>0</v>
      </c>
      <c r="D45" s="59">
        <v>0</v>
      </c>
      <c r="E45" s="60">
        <v>0</v>
      </c>
      <c r="F45" s="61">
        <f aca="true" t="shared" si="0" ref="F45:F52">(D45-C45)*E45</f>
        <v>0</v>
      </c>
    </row>
    <row r="46" spans="1:6" s="43" customFormat="1" ht="18" customHeight="1">
      <c r="A46" s="57">
        <v>302</v>
      </c>
      <c r="B46" s="58" t="s">
        <v>75</v>
      </c>
      <c r="C46" s="59">
        <v>0</v>
      </c>
      <c r="D46" s="59">
        <v>0</v>
      </c>
      <c r="E46" s="60">
        <v>0</v>
      </c>
      <c r="F46" s="61">
        <f t="shared" si="0"/>
        <v>0</v>
      </c>
    </row>
    <row r="47" spans="1:6" s="43" customFormat="1" ht="18" customHeight="1">
      <c r="A47" s="57">
        <v>303</v>
      </c>
      <c r="B47" s="58" t="s">
        <v>76</v>
      </c>
      <c r="C47" s="59">
        <v>0</v>
      </c>
      <c r="D47" s="59">
        <v>0</v>
      </c>
      <c r="E47" s="60">
        <v>0</v>
      </c>
      <c r="F47" s="61">
        <f t="shared" si="0"/>
        <v>0</v>
      </c>
    </row>
    <row r="48" spans="1:6" s="43" customFormat="1" ht="18" customHeight="1">
      <c r="A48" s="57">
        <v>304</v>
      </c>
      <c r="B48" s="58" t="s">
        <v>77</v>
      </c>
      <c r="C48" s="59">
        <v>0</v>
      </c>
      <c r="D48" s="59">
        <v>0</v>
      </c>
      <c r="E48" s="60">
        <v>0</v>
      </c>
      <c r="F48" s="61">
        <f t="shared" si="0"/>
        <v>0</v>
      </c>
    </row>
    <row r="49" spans="1:6" s="43" customFormat="1" ht="18" customHeight="1">
      <c r="A49" s="57">
        <v>305</v>
      </c>
      <c r="B49" s="58" t="s">
        <v>78</v>
      </c>
      <c r="C49" s="59">
        <v>0</v>
      </c>
      <c r="D49" s="59">
        <v>0</v>
      </c>
      <c r="E49" s="60">
        <v>0</v>
      </c>
      <c r="F49" s="61">
        <f t="shared" si="0"/>
        <v>0</v>
      </c>
    </row>
    <row r="50" spans="1:6" s="43" customFormat="1" ht="18" customHeight="1">
      <c r="A50" s="57">
        <v>306</v>
      </c>
      <c r="B50" s="58" t="s">
        <v>79</v>
      </c>
      <c r="C50" s="59">
        <v>0</v>
      </c>
      <c r="D50" s="59">
        <v>0</v>
      </c>
      <c r="E50" s="60">
        <v>0</v>
      </c>
      <c r="F50" s="61">
        <f t="shared" si="0"/>
        <v>0</v>
      </c>
    </row>
    <row r="51" spans="1:6" s="43" customFormat="1" ht="18" customHeight="1">
      <c r="A51" s="57">
        <v>307</v>
      </c>
      <c r="B51" s="58" t="s">
        <v>80</v>
      </c>
      <c r="C51" s="59">
        <v>0</v>
      </c>
      <c r="D51" s="59">
        <v>0</v>
      </c>
      <c r="E51" s="60">
        <v>0</v>
      </c>
      <c r="F51" s="61">
        <f t="shared" si="0"/>
        <v>0</v>
      </c>
    </row>
    <row r="52" spans="1:6" s="43" customFormat="1" ht="18" customHeight="1">
      <c r="A52" s="57">
        <v>308</v>
      </c>
      <c r="B52" s="46" t="s">
        <v>67</v>
      </c>
      <c r="C52" s="59">
        <v>0</v>
      </c>
      <c r="D52" s="59">
        <v>0</v>
      </c>
      <c r="E52" s="60">
        <v>0</v>
      </c>
      <c r="F52" s="61">
        <f t="shared" si="0"/>
        <v>0</v>
      </c>
    </row>
    <row r="53" spans="1:6" s="43" customFormat="1" ht="18" customHeight="1">
      <c r="A53" s="62"/>
      <c r="B53" s="63" t="s">
        <v>68</v>
      </c>
      <c r="C53" s="64">
        <f>SUM(C45:C52)</f>
        <v>0</v>
      </c>
      <c r="D53" s="64">
        <f>SUM(D45:D52)</f>
        <v>0</v>
      </c>
      <c r="E53" s="65"/>
      <c r="F53" s="64">
        <f>SUM(F45:F52)</f>
        <v>0</v>
      </c>
    </row>
    <row r="54" spans="1:6" s="43" customFormat="1" ht="9" customHeight="1">
      <c r="A54" s="47"/>
      <c r="E54" s="53"/>
      <c r="F54" s="53"/>
    </row>
    <row r="55" spans="1:6" s="56" customFormat="1" ht="23.25" customHeight="1">
      <c r="A55" s="55">
        <v>4</v>
      </c>
      <c r="B55" s="151" t="s">
        <v>81</v>
      </c>
      <c r="C55" s="151"/>
      <c r="D55" s="151"/>
      <c r="E55" s="151"/>
      <c r="F55" s="151"/>
    </row>
    <row r="56" spans="1:6" s="43" customFormat="1" ht="18" customHeight="1">
      <c r="A56" s="57">
        <v>401</v>
      </c>
      <c r="B56" s="58" t="s">
        <v>82</v>
      </c>
      <c r="C56" s="59">
        <v>0</v>
      </c>
      <c r="D56" s="59">
        <v>0</v>
      </c>
      <c r="E56" s="60">
        <v>0</v>
      </c>
      <c r="F56" s="61">
        <f aca="true" t="shared" si="1" ref="F56:F67">(D56-C56)*E56</f>
        <v>0</v>
      </c>
    </row>
    <row r="57" spans="1:6" s="43" customFormat="1" ht="18" customHeight="1">
      <c r="A57" s="57">
        <v>402</v>
      </c>
      <c r="B57" s="58" t="s">
        <v>83</v>
      </c>
      <c r="C57" s="59">
        <v>0</v>
      </c>
      <c r="D57" s="59">
        <v>0</v>
      </c>
      <c r="E57" s="60">
        <v>0</v>
      </c>
      <c r="F57" s="61">
        <f t="shared" si="1"/>
        <v>0</v>
      </c>
    </row>
    <row r="58" spans="1:6" s="43" customFormat="1" ht="18" customHeight="1">
      <c r="A58" s="57">
        <v>403</v>
      </c>
      <c r="B58" s="58" t="s">
        <v>84</v>
      </c>
      <c r="C58" s="59">
        <v>0</v>
      </c>
      <c r="D58" s="59">
        <v>0</v>
      </c>
      <c r="E58" s="60">
        <v>0</v>
      </c>
      <c r="F58" s="61">
        <f t="shared" si="1"/>
        <v>0</v>
      </c>
    </row>
    <row r="59" spans="1:6" s="43" customFormat="1" ht="18" customHeight="1">
      <c r="A59" s="57">
        <v>404</v>
      </c>
      <c r="B59" s="58" t="s">
        <v>85</v>
      </c>
      <c r="C59" s="59">
        <v>0</v>
      </c>
      <c r="D59" s="59">
        <v>0</v>
      </c>
      <c r="E59" s="60">
        <v>0</v>
      </c>
      <c r="F59" s="61">
        <f t="shared" si="1"/>
        <v>0</v>
      </c>
    </row>
    <row r="60" spans="1:6" s="43" customFormat="1" ht="18" customHeight="1">
      <c r="A60" s="57">
        <v>405</v>
      </c>
      <c r="B60" s="58" t="s">
        <v>86</v>
      </c>
      <c r="C60" s="59">
        <v>0</v>
      </c>
      <c r="D60" s="59">
        <v>0</v>
      </c>
      <c r="E60" s="60">
        <v>0</v>
      </c>
      <c r="F60" s="61">
        <f t="shared" si="1"/>
        <v>0</v>
      </c>
    </row>
    <row r="61" spans="1:6" s="43" customFormat="1" ht="18" customHeight="1">
      <c r="A61" s="57">
        <v>406</v>
      </c>
      <c r="B61" s="58" t="s">
        <v>87</v>
      </c>
      <c r="C61" s="59">
        <v>0</v>
      </c>
      <c r="D61" s="59">
        <v>0</v>
      </c>
      <c r="E61" s="60">
        <v>0</v>
      </c>
      <c r="F61" s="61">
        <f t="shared" si="1"/>
        <v>0</v>
      </c>
    </row>
    <row r="62" spans="1:6" s="43" customFormat="1" ht="18" customHeight="1">
      <c r="A62" s="57">
        <v>407</v>
      </c>
      <c r="B62" s="58" t="s">
        <v>88</v>
      </c>
      <c r="C62" s="59">
        <v>0</v>
      </c>
      <c r="D62" s="59">
        <v>0</v>
      </c>
      <c r="E62" s="60">
        <v>0</v>
      </c>
      <c r="F62" s="61">
        <f t="shared" si="1"/>
        <v>0</v>
      </c>
    </row>
    <row r="63" spans="1:6" s="43" customFormat="1" ht="18" customHeight="1">
      <c r="A63" s="57">
        <v>408</v>
      </c>
      <c r="B63" s="58" t="s">
        <v>89</v>
      </c>
      <c r="C63" s="59">
        <v>0</v>
      </c>
      <c r="D63" s="59">
        <v>0</v>
      </c>
      <c r="E63" s="60">
        <v>0</v>
      </c>
      <c r="F63" s="61">
        <f t="shared" si="1"/>
        <v>0</v>
      </c>
    </row>
    <row r="64" spans="1:6" s="43" customFormat="1" ht="18" customHeight="1">
      <c r="A64" s="57">
        <v>409</v>
      </c>
      <c r="B64" s="58" t="s">
        <v>90</v>
      </c>
      <c r="C64" s="59">
        <v>0</v>
      </c>
      <c r="D64" s="59">
        <v>0</v>
      </c>
      <c r="E64" s="60">
        <v>0</v>
      </c>
      <c r="F64" s="61">
        <f t="shared" si="1"/>
        <v>0</v>
      </c>
    </row>
    <row r="65" spans="1:6" s="43" customFormat="1" ht="18" customHeight="1">
      <c r="A65" s="57">
        <v>410</v>
      </c>
      <c r="B65" s="58" t="s">
        <v>91</v>
      </c>
      <c r="C65" s="59">
        <v>0</v>
      </c>
      <c r="D65" s="59">
        <v>0</v>
      </c>
      <c r="E65" s="60">
        <v>0</v>
      </c>
      <c r="F65" s="61">
        <f t="shared" si="1"/>
        <v>0</v>
      </c>
    </row>
    <row r="66" spans="1:6" s="43" customFormat="1" ht="18" customHeight="1">
      <c r="A66" s="57">
        <v>411</v>
      </c>
      <c r="B66" s="58" t="s">
        <v>92</v>
      </c>
      <c r="C66" s="59">
        <v>0</v>
      </c>
      <c r="D66" s="59">
        <v>0</v>
      </c>
      <c r="E66" s="60">
        <v>0</v>
      </c>
      <c r="F66" s="61">
        <f t="shared" si="1"/>
        <v>0</v>
      </c>
    </row>
    <row r="67" spans="1:6" s="43" customFormat="1" ht="18" customHeight="1">
      <c r="A67" s="57">
        <v>412</v>
      </c>
      <c r="B67" s="46" t="s">
        <v>67</v>
      </c>
      <c r="C67" s="59">
        <v>0</v>
      </c>
      <c r="D67" s="59">
        <v>0</v>
      </c>
      <c r="E67" s="60">
        <v>0</v>
      </c>
      <c r="F67" s="61">
        <f t="shared" si="1"/>
        <v>0</v>
      </c>
    </row>
    <row r="68" spans="1:6" s="43" customFormat="1" ht="18" customHeight="1">
      <c r="A68" s="62"/>
      <c r="B68" s="63" t="s">
        <v>68</v>
      </c>
      <c r="C68" s="64">
        <f>SUM(C56:C67)</f>
        <v>0</v>
      </c>
      <c r="D68" s="64">
        <f>SUM(D56:D67)</f>
        <v>0</v>
      </c>
      <c r="E68" s="65"/>
      <c r="F68" s="64">
        <f>SUM(F56:F67)</f>
        <v>0</v>
      </c>
    </row>
    <row r="69" spans="1:6" s="43" customFormat="1" ht="9" customHeight="1">
      <c r="A69" s="47"/>
      <c r="E69" s="53"/>
      <c r="F69" s="53"/>
    </row>
    <row r="70" spans="1:6" s="56" customFormat="1" ht="23.25" customHeight="1">
      <c r="A70" s="55">
        <v>5</v>
      </c>
      <c r="B70" s="151" t="s">
        <v>93</v>
      </c>
      <c r="C70" s="151"/>
      <c r="D70" s="151"/>
      <c r="E70" s="151"/>
      <c r="F70" s="151"/>
    </row>
    <row r="71" spans="1:6" s="43" customFormat="1" ht="18" customHeight="1">
      <c r="A71" s="57">
        <v>501</v>
      </c>
      <c r="B71" s="46"/>
      <c r="C71" s="59">
        <v>0</v>
      </c>
      <c r="D71" s="59">
        <v>0</v>
      </c>
      <c r="E71" s="60">
        <v>0</v>
      </c>
      <c r="F71" s="61">
        <f aca="true" t="shared" si="2" ref="F71:F78">(D71-C71)*E71</f>
        <v>0</v>
      </c>
    </row>
    <row r="72" spans="1:6" s="43" customFormat="1" ht="18" customHeight="1">
      <c r="A72" s="57">
        <v>502</v>
      </c>
      <c r="B72" s="46"/>
      <c r="C72" s="59">
        <v>0</v>
      </c>
      <c r="D72" s="59">
        <v>0</v>
      </c>
      <c r="E72" s="60">
        <v>0</v>
      </c>
      <c r="F72" s="61">
        <f t="shared" si="2"/>
        <v>0</v>
      </c>
    </row>
    <row r="73" spans="1:6" s="43" customFormat="1" ht="18" customHeight="1">
      <c r="A73" s="57">
        <v>503</v>
      </c>
      <c r="B73" s="46"/>
      <c r="C73" s="59">
        <v>0</v>
      </c>
      <c r="D73" s="59">
        <v>0</v>
      </c>
      <c r="E73" s="60">
        <v>0</v>
      </c>
      <c r="F73" s="61">
        <f t="shared" si="2"/>
        <v>0</v>
      </c>
    </row>
    <row r="74" spans="1:6" s="43" customFormat="1" ht="18" customHeight="1">
      <c r="A74" s="57">
        <v>504</v>
      </c>
      <c r="B74" s="46"/>
      <c r="C74" s="59">
        <v>0</v>
      </c>
      <c r="D74" s="59">
        <v>0</v>
      </c>
      <c r="E74" s="60">
        <v>0</v>
      </c>
      <c r="F74" s="61">
        <f t="shared" si="2"/>
        <v>0</v>
      </c>
    </row>
    <row r="75" spans="1:6" s="43" customFormat="1" ht="18" customHeight="1">
      <c r="A75" s="57">
        <v>505</v>
      </c>
      <c r="B75" s="46"/>
      <c r="C75" s="59">
        <v>0</v>
      </c>
      <c r="D75" s="59">
        <v>0</v>
      </c>
      <c r="E75" s="60">
        <v>0</v>
      </c>
      <c r="F75" s="61">
        <f t="shared" si="2"/>
        <v>0</v>
      </c>
    </row>
    <row r="76" spans="1:6" s="43" customFormat="1" ht="18" customHeight="1">
      <c r="A76" s="57">
        <v>506</v>
      </c>
      <c r="B76" s="46"/>
      <c r="C76" s="59">
        <v>0</v>
      </c>
      <c r="D76" s="59">
        <v>0</v>
      </c>
      <c r="E76" s="60">
        <v>0</v>
      </c>
      <c r="F76" s="61">
        <f t="shared" si="2"/>
        <v>0</v>
      </c>
    </row>
    <row r="77" spans="1:6" s="43" customFormat="1" ht="18" customHeight="1">
      <c r="A77" s="57">
        <v>507</v>
      </c>
      <c r="B77" s="46"/>
      <c r="C77" s="59">
        <v>0</v>
      </c>
      <c r="D77" s="59">
        <v>0</v>
      </c>
      <c r="E77" s="60">
        <v>0</v>
      </c>
      <c r="F77" s="61">
        <f t="shared" si="2"/>
        <v>0</v>
      </c>
    </row>
    <row r="78" spans="1:6" s="43" customFormat="1" ht="18" customHeight="1">
      <c r="A78" s="57">
        <v>508</v>
      </c>
      <c r="B78" s="46"/>
      <c r="C78" s="59">
        <v>0</v>
      </c>
      <c r="D78" s="59">
        <v>0</v>
      </c>
      <c r="E78" s="60">
        <v>0</v>
      </c>
      <c r="F78" s="61">
        <f t="shared" si="2"/>
        <v>0</v>
      </c>
    </row>
    <row r="79" spans="1:6" s="43" customFormat="1" ht="18" customHeight="1">
      <c r="A79" s="66"/>
      <c r="B79" s="63" t="s">
        <v>68</v>
      </c>
      <c r="C79" s="67">
        <f>SUM(C71:C78)</f>
        <v>0</v>
      </c>
      <c r="D79" s="67">
        <f>SUM(D71:D78)</f>
        <v>0</v>
      </c>
      <c r="E79" s="67"/>
      <c r="F79" s="67">
        <f>SUM(F71:F78)</f>
        <v>0</v>
      </c>
    </row>
    <row r="80" spans="1:6" s="43" customFormat="1" ht="9" customHeight="1">
      <c r="A80" s="52"/>
      <c r="E80" s="53"/>
      <c r="F80" s="53"/>
    </row>
    <row r="81" spans="1:6" s="43" customFormat="1" ht="18" customHeight="1">
      <c r="A81" s="152" t="s">
        <v>94</v>
      </c>
      <c r="B81" s="152"/>
      <c r="C81" s="67">
        <f>C79+C68+C53+C42+C35</f>
        <v>0</v>
      </c>
      <c r="D81" s="67">
        <f>D79+D68+D53+D42+D35</f>
        <v>0</v>
      </c>
      <c r="E81" s="67"/>
      <c r="F81" s="67">
        <f>F79+F68+F53+F42+F35</f>
        <v>0</v>
      </c>
    </row>
    <row r="82" spans="1:6" s="43" customFormat="1" ht="9" customHeight="1">
      <c r="A82" s="52"/>
      <c r="E82" s="53"/>
      <c r="F82" s="53"/>
    </row>
    <row r="83" spans="1:6" s="43" customFormat="1" ht="18" customHeight="1">
      <c r="A83" s="149" t="s">
        <v>95</v>
      </c>
      <c r="B83" s="149"/>
      <c r="C83" s="68">
        <v>0</v>
      </c>
      <c r="D83" s="68">
        <v>0</v>
      </c>
      <c r="E83" s="69">
        <v>0</v>
      </c>
      <c r="F83" s="70">
        <f>(D83-C83)*E83</f>
        <v>0</v>
      </c>
    </row>
    <row r="84" spans="1:6" s="43" customFormat="1" ht="9" customHeight="1">
      <c r="A84" s="52"/>
      <c r="E84" s="53"/>
      <c r="F84" s="53"/>
    </row>
    <row r="85" spans="1:6" s="43" customFormat="1" ht="23.25" customHeight="1">
      <c r="A85" s="150" t="s">
        <v>68</v>
      </c>
      <c r="B85" s="150"/>
      <c r="C85" s="71">
        <f>C81+C83</f>
        <v>0</v>
      </c>
      <c r="D85" s="71">
        <f>D81+D83</f>
        <v>0</v>
      </c>
      <c r="E85" s="71"/>
      <c r="F85" s="72">
        <f>F83+F81</f>
        <v>0</v>
      </c>
    </row>
    <row r="86" spans="1:2" ht="13.5" customHeight="1">
      <c r="A86" s="73"/>
      <c r="B86"/>
    </row>
    <row r="90" ht="15.75" customHeight="1"/>
    <row r="91" ht="15.75" customHeight="1"/>
    <row r="92" ht="13.5" customHeight="1"/>
    <row r="93" ht="13.5" customHeight="1"/>
    <row r="94" ht="13.5" customHeight="1"/>
    <row r="95" ht="13.5" customHeight="1"/>
    <row r="96" ht="13.5" customHeight="1"/>
    <row r="97" ht="13.5" customHeight="1"/>
    <row r="98" ht="15.75" customHeight="1"/>
    <row r="99" ht="15.75" customHeight="1"/>
    <row r="100" ht="15.75" customHeight="1"/>
    <row r="101" ht="13.5" customHeight="1"/>
    <row r="102" ht="13.5" customHeight="1"/>
    <row r="103" ht="15.75" customHeight="1"/>
    <row r="104" ht="15.7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5.7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5.75" customHeight="1"/>
    <row r="125" ht="13.5" customHeight="1"/>
    <row r="126" ht="13.5" customHeight="1"/>
    <row r="127" ht="13.5" customHeight="1"/>
    <row r="128" ht="13.5" customHeight="1"/>
    <row r="129" ht="13.5" customHeight="1"/>
    <row r="130" ht="13.5" customHeight="1"/>
    <row r="131" ht="13.5" customHeight="1"/>
    <row r="132" ht="13.5" customHeight="1"/>
    <row r="133" ht="15.75" customHeight="1"/>
    <row r="134" ht="15.7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5.7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5.7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5.75" customHeight="1"/>
    <row r="186" ht="13.5" customHeight="1"/>
    <row r="187" ht="13.5" customHeight="1"/>
    <row r="188" ht="13.5" customHeight="1"/>
    <row r="189" ht="13.5" customHeight="1"/>
    <row r="190" ht="13.5" customHeight="1"/>
    <row r="191" ht="13.5" customHeight="1"/>
    <row r="192" ht="13.5" customHeight="1"/>
    <row r="193" ht="13.5" customHeight="1"/>
    <row r="194" ht="15.75" customHeight="1"/>
    <row r="195" ht="13.5" customHeight="1"/>
    <row r="196" ht="13.5" customHeight="1"/>
    <row r="197" ht="13.5" customHeight="1"/>
    <row r="198" ht="13.5" customHeight="1"/>
    <row r="199" ht="13.5" customHeight="1"/>
    <row r="200" ht="13.5" customHeight="1"/>
    <row r="201" ht="15.75" customHeight="1"/>
    <row r="202" ht="13.5" customHeight="1"/>
    <row r="203" ht="13.5" customHeight="1"/>
    <row r="204" ht="13.5" customHeight="1"/>
    <row r="205" ht="13.5" customHeight="1"/>
    <row r="206" ht="13.5" customHeight="1"/>
    <row r="207" ht="13.5" customHeight="1"/>
    <row r="208" ht="13.5" customHeight="1"/>
    <row r="209" ht="13.5" customHeight="1"/>
    <row r="210" ht="15.75" customHeight="1"/>
    <row r="211" ht="15.75" customHeight="1"/>
    <row r="212" ht="13.5" customHeight="1"/>
    <row r="213" ht="13.5" customHeight="1"/>
    <row r="214" ht="13.5" customHeight="1"/>
    <row r="215" ht="13.5" customHeight="1"/>
    <row r="216" ht="13.5" customHeight="1"/>
    <row r="217" ht="13.5" customHeight="1"/>
    <row r="218" ht="13.5" customHeight="1"/>
    <row r="219" ht="15.75" customHeight="1"/>
    <row r="220" ht="15.7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5.7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5.75" customHeight="1"/>
    <row r="253" ht="15.7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5.75" customHeight="1"/>
    <row r="279" ht="15.7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5.7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5.75" customHeight="1"/>
    <row r="337" ht="13.5" customHeight="1"/>
    <row r="338" ht="13.5" customHeight="1"/>
    <row r="339" ht="13.5" customHeight="1"/>
    <row r="340" ht="13.5" customHeight="1"/>
    <row r="341" ht="15" customHeight="1"/>
    <row r="342" ht="1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5" customHeight="1"/>
    <row r="360" ht="1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5" customHeight="1"/>
    <row r="373" ht="15" customHeight="1"/>
    <row r="374" ht="13.5" customHeight="1"/>
    <row r="375" ht="13.5" customHeight="1"/>
    <row r="376" ht="13.5" customHeight="1"/>
    <row r="377" ht="13.5" customHeight="1"/>
    <row r="378" ht="13.5" customHeight="1"/>
    <row r="379" ht="13.5" customHeight="1"/>
    <row r="380" ht="13.5" customHeight="1"/>
    <row r="381" ht="13.5" customHeight="1"/>
    <row r="382" ht="15" customHeight="1"/>
    <row r="383" ht="15" customHeight="1"/>
    <row r="384" ht="13.5" customHeight="1"/>
    <row r="385" ht="13.5" customHeight="1"/>
    <row r="386" ht="13.5" customHeight="1"/>
    <row r="387" ht="13.5" customHeight="1"/>
    <row r="388" ht="15" customHeight="1"/>
    <row r="389" ht="15.75" customHeight="1"/>
    <row r="390" ht="13.5" customHeight="1"/>
    <row r="391" ht="13.5" customHeight="1"/>
    <row r="392" ht="13.5" customHeight="1"/>
    <row r="393" ht="13.5" customHeight="1"/>
    <row r="394" ht="13.5" customHeight="1"/>
    <row r="395" ht="13.5" customHeight="1"/>
    <row r="396" ht="15" customHeight="1"/>
    <row r="397" ht="15.7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24.75" customHeight="1"/>
    <row r="414" ht="13.5" customHeight="1"/>
    <row r="415" ht="13.5" customHeight="1"/>
    <row r="416" ht="15.75" customHeight="1"/>
    <row r="417" ht="13.5" customHeight="1"/>
    <row r="418" ht="13.5" customHeight="1"/>
    <row r="419" ht="24.7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2.75" customHeight="1"/>
  </sheetData>
  <sheetProtection password="BA97" sheet="1"/>
  <mergeCells count="30">
    <mergeCell ref="A1:E1"/>
    <mergeCell ref="A3:B3"/>
    <mergeCell ref="C3:D3"/>
    <mergeCell ref="A4:B4"/>
    <mergeCell ref="C4:D4"/>
    <mergeCell ref="A5:B5"/>
    <mergeCell ref="C5:D5"/>
    <mergeCell ref="A7:C7"/>
    <mergeCell ref="A8:A10"/>
    <mergeCell ref="A11:F11"/>
    <mergeCell ref="B14:F14"/>
    <mergeCell ref="B16:F16"/>
    <mergeCell ref="B18:F18"/>
    <mergeCell ref="B19:F19"/>
    <mergeCell ref="B20:F20"/>
    <mergeCell ref="B21:F21"/>
    <mergeCell ref="B23:F23"/>
    <mergeCell ref="A25:B28"/>
    <mergeCell ref="C26:C28"/>
    <mergeCell ref="D26:D28"/>
    <mergeCell ref="E26:E28"/>
    <mergeCell ref="F26:F28"/>
    <mergeCell ref="A83:B83"/>
    <mergeCell ref="A85:B85"/>
    <mergeCell ref="B30:F30"/>
    <mergeCell ref="B37:F37"/>
    <mergeCell ref="B44:F44"/>
    <mergeCell ref="B55:F55"/>
    <mergeCell ref="B70:F70"/>
    <mergeCell ref="A81:B81"/>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80"/>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E1"/>
    </sheetView>
  </sheetViews>
  <sheetFormatPr defaultColWidth="9.140625" defaultRowHeight="12.75"/>
  <cols>
    <col min="1" max="1" width="7.7109375" style="74" customWidth="1"/>
    <col min="2" max="2" width="77.140625" style="74" customWidth="1"/>
    <col min="3" max="4" width="17.7109375" style="74" customWidth="1"/>
    <col min="5" max="5" width="53.28125" style="74" customWidth="1"/>
    <col min="6" max="16384" width="9.140625" style="74" customWidth="1"/>
  </cols>
  <sheetData>
    <row r="1" spans="1:6" ht="30" customHeight="1">
      <c r="A1" s="172" t="s">
        <v>96</v>
      </c>
      <c r="B1" s="172"/>
      <c r="C1" s="172"/>
      <c r="D1" s="172"/>
      <c r="E1" s="172"/>
      <c r="F1" s="75"/>
    </row>
    <row r="2" spans="1:6" ht="17.25" customHeight="1">
      <c r="A2" s="75"/>
      <c r="B2" s="75"/>
      <c r="C2" s="75"/>
      <c r="D2" s="75"/>
      <c r="E2" s="75"/>
      <c r="F2" s="75"/>
    </row>
    <row r="3" spans="1:5" ht="17.25" customHeight="1">
      <c r="A3" s="173" t="s">
        <v>97</v>
      </c>
      <c r="B3" s="173"/>
      <c r="C3" s="76"/>
      <c r="D3" s="77"/>
      <c r="E3" s="77"/>
    </row>
    <row r="4" spans="1:6" ht="22.5" customHeight="1">
      <c r="A4" s="173"/>
      <c r="B4" s="173"/>
      <c r="C4" s="75"/>
      <c r="D4" s="75"/>
      <c r="E4" s="75"/>
      <c r="F4" s="75"/>
    </row>
    <row r="5" spans="1:6" ht="17.25" customHeight="1">
      <c r="A5" s="174" t="s">
        <v>98</v>
      </c>
      <c r="B5" s="174"/>
      <c r="C5" s="76"/>
      <c r="D5" s="77"/>
      <c r="E5" s="175"/>
      <c r="F5" s="175"/>
    </row>
    <row r="6" spans="1:6" ht="17.25" customHeight="1">
      <c r="A6" s="174"/>
      <c r="B6" s="174"/>
      <c r="C6" s="76"/>
      <c r="D6" s="77"/>
      <c r="E6" s="175"/>
      <c r="F6" s="175"/>
    </row>
    <row r="7" spans="1:6" ht="25.5" customHeight="1">
      <c r="A7" s="174"/>
      <c r="B7" s="174"/>
      <c r="C7" s="76"/>
      <c r="D7" s="77"/>
      <c r="E7" s="175"/>
      <c r="F7" s="175"/>
    </row>
    <row r="8" spans="1:6" ht="42.75" customHeight="1">
      <c r="A8" s="174" t="s">
        <v>99</v>
      </c>
      <c r="B8" s="174"/>
      <c r="C8" s="76"/>
      <c r="D8" s="77"/>
      <c r="E8" s="76"/>
      <c r="F8" s="76"/>
    </row>
    <row r="9" spans="1:6" s="186" customFormat="1" ht="17.25" customHeight="1">
      <c r="A9" s="183"/>
      <c r="B9" s="183"/>
      <c r="C9" s="184"/>
      <c r="D9" s="185"/>
      <c r="E9" s="175"/>
      <c r="F9" s="175"/>
    </row>
    <row r="10" spans="1:6" s="78" customFormat="1" ht="17.25" customHeight="1">
      <c r="A10" s="168" t="s">
        <v>6</v>
      </c>
      <c r="B10" s="168"/>
      <c r="C10" s="170" t="str">
        <f>IF('Úvodní list'!C7="vyplní příjemce podpory kinematografie"," ",'Úvodní list'!C7)</f>
        <v> </v>
      </c>
      <c r="D10" s="170"/>
      <c r="E10" s="175"/>
      <c r="F10" s="175"/>
    </row>
    <row r="11" spans="1:5" s="78" customFormat="1" ht="17.25" customHeight="1">
      <c r="A11" s="168" t="s">
        <v>5</v>
      </c>
      <c r="B11" s="168"/>
      <c r="C11" s="169" t="str">
        <f>IF('Úvodní list'!C6="vyplní příjemce podpory kinematografie"," ",'Úvodní list'!C6)</f>
        <v> </v>
      </c>
      <c r="D11" s="169"/>
      <c r="E11" s="79"/>
    </row>
    <row r="12" spans="1:5" s="78" customFormat="1" ht="17.25" customHeight="1">
      <c r="A12" s="168" t="s">
        <v>100</v>
      </c>
      <c r="B12" s="168"/>
      <c r="C12" s="170" t="str">
        <f>IF('Úvodní list'!C5="vyplní příjemce podpory kinematografie"," ",'Úvodní list'!C5)</f>
        <v> </v>
      </c>
      <c r="D12" s="170"/>
      <c r="E12" s="79"/>
    </row>
    <row r="13" spans="1:5" ht="56.25" customHeight="1">
      <c r="A13" s="80"/>
      <c r="B13" s="77"/>
      <c r="C13" s="77"/>
      <c r="D13" s="77"/>
      <c r="E13" s="77"/>
    </row>
    <row r="14" spans="1:5" ht="56.25" customHeight="1">
      <c r="A14" s="171" t="s">
        <v>101</v>
      </c>
      <c r="B14" s="171"/>
      <c r="C14" s="81" t="s">
        <v>102</v>
      </c>
      <c r="D14" s="82" t="s">
        <v>103</v>
      </c>
      <c r="E14" s="83" t="s">
        <v>104</v>
      </c>
    </row>
    <row r="15" spans="1:5" ht="9" customHeight="1">
      <c r="A15" s="84"/>
      <c r="B15" s="85"/>
      <c r="C15" s="85"/>
      <c r="D15" s="86"/>
      <c r="E15" s="87"/>
    </row>
    <row r="16" spans="1:5" ht="21.75" customHeight="1">
      <c r="A16" s="88" t="s">
        <v>105</v>
      </c>
      <c r="B16" s="166" t="s">
        <v>106</v>
      </c>
      <c r="C16" s="166"/>
      <c r="D16" s="166"/>
      <c r="E16" s="166"/>
    </row>
    <row r="17" spans="1:5" ht="17.25" customHeight="1">
      <c r="A17" s="89" t="s">
        <v>107</v>
      </c>
      <c r="B17" s="90" t="s">
        <v>108</v>
      </c>
      <c r="C17" s="91">
        <v>0</v>
      </c>
      <c r="D17" s="92" t="str">
        <f>IF(C$57=0,"0%",C17/C$57)</f>
        <v>0%</v>
      </c>
      <c r="E17" s="93"/>
    </row>
    <row r="18" spans="1:5" ht="17.25" customHeight="1">
      <c r="A18" s="89" t="s">
        <v>109</v>
      </c>
      <c r="B18" s="90" t="s">
        <v>110</v>
      </c>
      <c r="C18" s="91">
        <v>0</v>
      </c>
      <c r="D18" s="92" t="str">
        <f>IF(C$57=0,"0%",C18/C$57)</f>
        <v>0%</v>
      </c>
      <c r="E18" s="93"/>
    </row>
    <row r="19" spans="1:5" ht="17.25" customHeight="1">
      <c r="A19" s="89" t="s">
        <v>111</v>
      </c>
      <c r="B19" s="90" t="s">
        <v>173</v>
      </c>
      <c r="C19" s="91">
        <v>0</v>
      </c>
      <c r="D19" s="92" t="str">
        <f>IF(C$57=0,"0%",C19/C$57)</f>
        <v>0%</v>
      </c>
      <c r="E19" s="93"/>
    </row>
    <row r="20" spans="1:5" ht="17.25" customHeight="1">
      <c r="A20" s="89" t="s">
        <v>112</v>
      </c>
      <c r="B20" s="90" t="s">
        <v>113</v>
      </c>
      <c r="C20" s="91">
        <v>0</v>
      </c>
      <c r="D20" s="92" t="str">
        <f>IF(C$57=0,"0%",C20/C$57)</f>
        <v>0%</v>
      </c>
      <c r="E20" s="93"/>
    </row>
    <row r="21" spans="1:5" ht="17.25" customHeight="1">
      <c r="A21" s="94"/>
      <c r="B21" s="95" t="s">
        <v>68</v>
      </c>
      <c r="C21" s="96">
        <f>SUM(C17:C20)</f>
        <v>0</v>
      </c>
      <c r="D21" s="97" t="str">
        <f>IF(C$57=0,"0%",C21/C$57)</f>
        <v>0%</v>
      </c>
      <c r="E21" s="98"/>
    </row>
    <row r="22" spans="1:5" ht="9" customHeight="1">
      <c r="A22" s="84"/>
      <c r="B22" s="99"/>
      <c r="C22" s="100"/>
      <c r="D22" s="101"/>
      <c r="E22" s="102"/>
    </row>
    <row r="23" spans="1:6" ht="21.75" customHeight="1">
      <c r="A23" s="88" t="s">
        <v>114</v>
      </c>
      <c r="B23" s="166" t="s">
        <v>115</v>
      </c>
      <c r="C23" s="166"/>
      <c r="D23" s="166"/>
      <c r="E23" s="166"/>
      <c r="F23" s="103"/>
    </row>
    <row r="24" spans="1:6" s="103" customFormat="1" ht="21.75" customHeight="1">
      <c r="A24" s="89" t="s">
        <v>116</v>
      </c>
      <c r="B24" s="90" t="s">
        <v>117</v>
      </c>
      <c r="C24" s="91">
        <v>0</v>
      </c>
      <c r="D24" s="92" t="str">
        <f>IF(C$57=0,"0%",C24/C$57)</f>
        <v>0%</v>
      </c>
      <c r="E24" s="104"/>
      <c r="F24" s="74"/>
    </row>
    <row r="25" spans="1:5" ht="17.25" customHeight="1">
      <c r="A25" s="89" t="s">
        <v>118</v>
      </c>
      <c r="B25" s="90" t="s">
        <v>117</v>
      </c>
      <c r="C25" s="91">
        <v>0</v>
      </c>
      <c r="D25" s="92" t="str">
        <f>IF(C$57=0,"0%",C25/C$57)</f>
        <v>0%</v>
      </c>
      <c r="E25" s="104"/>
    </row>
    <row r="26" spans="1:5" ht="17.25" customHeight="1">
      <c r="A26" s="89" t="s">
        <v>119</v>
      </c>
      <c r="B26" s="90" t="s">
        <v>117</v>
      </c>
      <c r="C26" s="91">
        <v>0</v>
      </c>
      <c r="D26" s="92" t="str">
        <f>IF(C$57=0,"0%",C26/C$57)</f>
        <v>0%</v>
      </c>
      <c r="E26" s="93"/>
    </row>
    <row r="27" spans="1:5" ht="17.25" customHeight="1">
      <c r="A27" s="94"/>
      <c r="B27" s="95" t="s">
        <v>68</v>
      </c>
      <c r="C27" s="96">
        <f>SUM(C24:C26)</f>
        <v>0</v>
      </c>
      <c r="D27" s="97" t="str">
        <f>IF(C$57=0,"0%",C27/C$57)</f>
        <v>0%</v>
      </c>
      <c r="E27" s="98"/>
    </row>
    <row r="28" spans="1:5" ht="9" customHeight="1">
      <c r="A28" s="105"/>
      <c r="B28" s="99"/>
      <c r="C28" s="100"/>
      <c r="D28" s="101"/>
      <c r="E28" s="102"/>
    </row>
    <row r="29" spans="1:5" ht="21.75" customHeight="1">
      <c r="A29" s="88" t="s">
        <v>120</v>
      </c>
      <c r="B29" s="166" t="s">
        <v>121</v>
      </c>
      <c r="C29" s="166"/>
      <c r="D29" s="166"/>
      <c r="E29" s="166"/>
    </row>
    <row r="30" spans="1:5" ht="21.75" customHeight="1">
      <c r="A30" s="89" t="s">
        <v>122</v>
      </c>
      <c r="B30" s="90" t="s">
        <v>123</v>
      </c>
      <c r="C30" s="91">
        <v>0</v>
      </c>
      <c r="D30" s="92" t="str">
        <f>IF(C$57=0,"0%",C30/C$57)</f>
        <v>0%</v>
      </c>
      <c r="E30" s="104"/>
    </row>
    <row r="31" spans="1:5" ht="17.25" customHeight="1">
      <c r="A31" s="89" t="s">
        <v>124</v>
      </c>
      <c r="B31" s="90" t="s">
        <v>125</v>
      </c>
      <c r="C31" s="91">
        <v>0</v>
      </c>
      <c r="D31" s="92" t="str">
        <f>IF(C$57=0,"0%",C31/C$57)</f>
        <v>0%</v>
      </c>
      <c r="E31" s="104"/>
    </row>
    <row r="32" spans="1:5" ht="17.25" customHeight="1">
      <c r="A32" s="94"/>
      <c r="B32" s="95" t="s">
        <v>68</v>
      </c>
      <c r="C32" s="96">
        <f>SUM(C30:C31)</f>
        <v>0</v>
      </c>
      <c r="D32" s="97" t="str">
        <f>IF(C$57=0,"0%",C32/C$57)</f>
        <v>0%</v>
      </c>
      <c r="E32" s="98"/>
    </row>
    <row r="33" spans="1:5" ht="9" customHeight="1">
      <c r="A33" s="105"/>
      <c r="B33" s="99"/>
      <c r="C33" s="100"/>
      <c r="D33" s="101"/>
      <c r="E33" s="102"/>
    </row>
    <row r="34" spans="1:5" ht="21.75" customHeight="1">
      <c r="A34" s="88" t="s">
        <v>126</v>
      </c>
      <c r="B34" s="166" t="s">
        <v>127</v>
      </c>
      <c r="C34" s="166"/>
      <c r="D34" s="166"/>
      <c r="E34" s="166"/>
    </row>
    <row r="35" spans="1:5" ht="21.75" customHeight="1">
      <c r="A35" s="89" t="s">
        <v>128</v>
      </c>
      <c r="B35" s="90" t="s">
        <v>129</v>
      </c>
      <c r="C35" s="91">
        <v>0</v>
      </c>
      <c r="D35" s="92" t="str">
        <f>IF(C$57=0,"0%",C35/C$57)</f>
        <v>0%</v>
      </c>
      <c r="E35" s="104"/>
    </row>
    <row r="36" spans="1:5" ht="17.25" customHeight="1">
      <c r="A36" s="89" t="s">
        <v>130</v>
      </c>
      <c r="B36" s="90" t="s">
        <v>131</v>
      </c>
      <c r="C36" s="91">
        <v>0</v>
      </c>
      <c r="D36" s="92" t="str">
        <f>IF(C$57=0,"0%",C36/C$57)</f>
        <v>0%</v>
      </c>
      <c r="E36" s="93"/>
    </row>
    <row r="37" spans="1:5" ht="17.25" customHeight="1">
      <c r="A37" s="94"/>
      <c r="B37" s="95" t="s">
        <v>68</v>
      </c>
      <c r="C37" s="96">
        <f>SUM(C35:C36)</f>
        <v>0</v>
      </c>
      <c r="D37" s="97" t="str">
        <f>IF(C$57=0,"0%",C37/C$57)</f>
        <v>0%</v>
      </c>
      <c r="E37" s="98"/>
    </row>
    <row r="38" spans="1:5" ht="9" customHeight="1">
      <c r="A38" s="105"/>
      <c r="B38" s="99"/>
      <c r="C38" s="100"/>
      <c r="D38" s="101"/>
      <c r="E38" s="102"/>
    </row>
    <row r="39" spans="1:5" ht="21.75" customHeight="1">
      <c r="A39" s="88" t="s">
        <v>132</v>
      </c>
      <c r="B39" s="167" t="s">
        <v>133</v>
      </c>
      <c r="C39" s="167"/>
      <c r="D39" s="167"/>
      <c r="E39" s="167"/>
    </row>
    <row r="40" spans="1:5" ht="21.75" customHeight="1">
      <c r="A40" s="89" t="s">
        <v>134</v>
      </c>
      <c r="B40" s="90" t="s">
        <v>135</v>
      </c>
      <c r="C40" s="91">
        <v>0</v>
      </c>
      <c r="D40" s="92" t="str">
        <f>IF(C$57=0,"0%",C40/C$57)</f>
        <v>0%</v>
      </c>
      <c r="E40" s="104"/>
    </row>
    <row r="41" spans="1:5" ht="17.25" customHeight="1">
      <c r="A41" s="89" t="s">
        <v>136</v>
      </c>
      <c r="B41" s="90" t="s">
        <v>137</v>
      </c>
      <c r="C41" s="91">
        <v>0</v>
      </c>
      <c r="D41" s="92" t="str">
        <f>IF(C$57=0,"0%",C41/C$57)</f>
        <v>0%</v>
      </c>
      <c r="E41" s="104"/>
    </row>
    <row r="42" spans="1:5" ht="17.25" customHeight="1">
      <c r="A42" s="94"/>
      <c r="B42" s="95" t="s">
        <v>68</v>
      </c>
      <c r="C42" s="96">
        <f>SUM(C40:C41)</f>
        <v>0</v>
      </c>
      <c r="D42" s="97" t="str">
        <f>IF(C$57=0,"0%",C42/C$57)</f>
        <v>0%</v>
      </c>
      <c r="E42" s="98"/>
    </row>
    <row r="43" spans="1:5" ht="9" customHeight="1">
      <c r="A43" s="105"/>
      <c r="B43" s="99"/>
      <c r="C43" s="100"/>
      <c r="D43" s="101"/>
      <c r="E43" s="102"/>
    </row>
    <row r="44" spans="1:5" ht="21.75" customHeight="1">
      <c r="A44" s="88" t="s">
        <v>138</v>
      </c>
      <c r="B44" s="166" t="s">
        <v>139</v>
      </c>
      <c r="C44" s="166"/>
      <c r="D44" s="166"/>
      <c r="E44" s="166"/>
    </row>
    <row r="45" spans="1:5" ht="21.75" customHeight="1">
      <c r="A45" s="89" t="s">
        <v>140</v>
      </c>
      <c r="B45" s="90" t="s">
        <v>141</v>
      </c>
      <c r="C45" s="91">
        <v>0</v>
      </c>
      <c r="D45" s="92" t="str">
        <f>IF(C$57=0,"0%",C45/C$57)</f>
        <v>0%</v>
      </c>
      <c r="E45" s="93"/>
    </row>
    <row r="46" spans="1:5" ht="17.25" customHeight="1">
      <c r="A46" s="89" t="s">
        <v>142</v>
      </c>
      <c r="B46" s="106" t="s">
        <v>143</v>
      </c>
      <c r="C46" s="91">
        <v>0</v>
      </c>
      <c r="D46" s="92" t="str">
        <f>IF(C$57=0,"0%",C46/C$57)</f>
        <v>0%</v>
      </c>
      <c r="E46" s="93"/>
    </row>
    <row r="47" spans="1:5" ht="17.25" customHeight="1">
      <c r="A47" s="89" t="s">
        <v>144</v>
      </c>
      <c r="B47" s="90" t="s">
        <v>113</v>
      </c>
      <c r="C47" s="91">
        <v>0</v>
      </c>
      <c r="D47" s="92" t="str">
        <f>IF(C$57=0,"0%",C47/C$57)</f>
        <v>0%</v>
      </c>
      <c r="E47" s="93"/>
    </row>
    <row r="48" spans="1:5" ht="17.25" customHeight="1">
      <c r="A48" s="94"/>
      <c r="B48" s="95" t="s">
        <v>68</v>
      </c>
      <c r="C48" s="96">
        <f>SUM(C45:C47)</f>
        <v>0</v>
      </c>
      <c r="D48" s="97" t="str">
        <f>IF(C$57=0,"0%",C48/C$57)</f>
        <v>0%</v>
      </c>
      <c r="E48" s="98"/>
    </row>
    <row r="49" spans="1:5" ht="9" customHeight="1">
      <c r="A49" s="105"/>
      <c r="B49" s="99"/>
      <c r="C49" s="100"/>
      <c r="D49" s="101"/>
      <c r="E49" s="102"/>
    </row>
    <row r="50" spans="1:5" ht="21.75" customHeight="1">
      <c r="A50" s="88" t="s">
        <v>145</v>
      </c>
      <c r="B50" s="166" t="s">
        <v>146</v>
      </c>
      <c r="C50" s="166"/>
      <c r="D50" s="166"/>
      <c r="E50" s="166"/>
    </row>
    <row r="51" spans="1:5" ht="21.75" customHeight="1">
      <c r="A51" s="107" t="s">
        <v>147</v>
      </c>
      <c r="B51" s="108" t="s">
        <v>148</v>
      </c>
      <c r="C51" s="91">
        <v>0</v>
      </c>
      <c r="D51" s="92" t="str">
        <f>IF(C$57=0,"0%",C51/C$57)</f>
        <v>0%</v>
      </c>
      <c r="E51" s="93"/>
    </row>
    <row r="52" spans="1:5" ht="17.25" customHeight="1">
      <c r="A52" s="107" t="s">
        <v>149</v>
      </c>
      <c r="B52" s="109" t="s">
        <v>150</v>
      </c>
      <c r="C52" s="91">
        <v>0</v>
      </c>
      <c r="D52" s="92" t="str">
        <f>IF(C$57=0,"0%",C52/C$57)</f>
        <v>0%</v>
      </c>
      <c r="E52" s="93"/>
    </row>
    <row r="53" spans="1:5" ht="17.25" customHeight="1">
      <c r="A53" s="110"/>
      <c r="B53" s="111" t="s">
        <v>68</v>
      </c>
      <c r="C53" s="96">
        <f>SUM(C51:C52)</f>
        <v>0</v>
      </c>
      <c r="D53" s="97" t="str">
        <f>IF(C$57=0,"0%",C53/C$57)</f>
        <v>0%</v>
      </c>
      <c r="E53" s="98"/>
    </row>
    <row r="54" spans="1:5" ht="9" customHeight="1">
      <c r="A54" s="112"/>
      <c r="B54" s="113"/>
      <c r="C54" s="100"/>
      <c r="D54" s="101"/>
      <c r="E54" s="102"/>
    </row>
    <row r="55" spans="1:5" ht="21.75" customHeight="1">
      <c r="A55" s="163" t="s">
        <v>68</v>
      </c>
      <c r="B55" s="163"/>
      <c r="C55" s="114">
        <f>SUM(C53+C48+C42+C37+C32+C27+C21)</f>
        <v>0</v>
      </c>
      <c r="D55" s="115"/>
      <c r="E55" s="102"/>
    </row>
    <row r="56" spans="1:5" ht="9" customHeight="1">
      <c r="A56" s="116"/>
      <c r="B56" s="117"/>
      <c r="C56" s="118"/>
      <c r="D56" s="115"/>
      <c r="E56" s="102"/>
    </row>
    <row r="57" spans="1:5" ht="17.25" customHeight="1">
      <c r="A57" s="164" t="s">
        <v>151</v>
      </c>
      <c r="B57" s="164"/>
      <c r="C57" s="119">
        <f>SUM(C21+C37)</f>
        <v>0</v>
      </c>
      <c r="D57" s="115"/>
      <c r="E57" s="120"/>
    </row>
    <row r="58" spans="1:5" ht="18" customHeight="1">
      <c r="A58" s="165" t="s">
        <v>152</v>
      </c>
      <c r="B58" s="165"/>
      <c r="C58" s="121" t="str">
        <f>IF(C$57=0,"0%",C57/C55)</f>
        <v>0%</v>
      </c>
      <c r="D58" s="122"/>
      <c r="E58" s="120"/>
    </row>
  </sheetData>
  <sheetProtection selectLockedCells="1" selectUnlockedCells="1"/>
  <mergeCells count="23">
    <mergeCell ref="A1:E1"/>
    <mergeCell ref="A3:B4"/>
    <mergeCell ref="A5:B7"/>
    <mergeCell ref="E5:F7"/>
    <mergeCell ref="A8:B8"/>
    <mergeCell ref="E9:F10"/>
    <mergeCell ref="A10:B10"/>
    <mergeCell ref="C10:D10"/>
    <mergeCell ref="A11:B11"/>
    <mergeCell ref="C11:D11"/>
    <mergeCell ref="A12:B12"/>
    <mergeCell ref="C12:D12"/>
    <mergeCell ref="A14:B14"/>
    <mergeCell ref="B16:E16"/>
    <mergeCell ref="A55:B55"/>
    <mergeCell ref="A57:B57"/>
    <mergeCell ref="A58:B58"/>
    <mergeCell ref="B23:E23"/>
    <mergeCell ref="B29:E29"/>
    <mergeCell ref="B34:E34"/>
    <mergeCell ref="B39:E39"/>
    <mergeCell ref="B44:E44"/>
    <mergeCell ref="B50:E50"/>
  </mergeCells>
  <printOptions/>
  <pageMargins left="0.7479166666666667" right="0.7479166666666667" top="0.7479166666666667" bottom="0.8868055555555556" header="0.5118055555555555" footer="0.7479166666666667"/>
  <pageSetup firstPageNumber="1" useFirstPageNumber="1" horizontalDpi="300" verticalDpi="300" orientation="landscape" pageOrder="overThenDown" paperSize="9" scale="75"/>
  <headerFooter alignWithMargins="0">
    <oddFooter>&amp;L&amp;"AR JULIAN,Běžné"Státní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96" zoomScaleNormal="96" zoomScalePageLayoutView="0" workbookViewId="0" topLeftCell="A1">
      <selection activeCell="A1" sqref="A1:N1"/>
    </sheetView>
  </sheetViews>
  <sheetFormatPr defaultColWidth="9.140625" defaultRowHeight="12.75"/>
  <cols>
    <col min="1" max="1" width="4.140625" style="123" customWidth="1"/>
    <col min="2" max="2" width="14.28125" style="123" customWidth="1"/>
    <col min="3" max="3" width="13.8515625" style="123" customWidth="1"/>
    <col min="4" max="4" width="31.421875" style="123" customWidth="1"/>
    <col min="5" max="5" width="36.140625" style="123" customWidth="1"/>
    <col min="6" max="6" width="11.140625" style="123" customWidth="1"/>
    <col min="7" max="7" width="9.7109375" style="123" customWidth="1"/>
    <col min="8" max="8" width="10.140625" style="123" customWidth="1"/>
    <col min="9" max="9" width="12.7109375" style="123" customWidth="1"/>
    <col min="10" max="10" width="10.57421875" style="123" customWidth="1"/>
    <col min="11" max="11" width="8.7109375" style="123" customWidth="1"/>
    <col min="12" max="13" width="11.140625" style="123" customWidth="1"/>
    <col min="14" max="14" width="13.7109375" style="123" customWidth="1"/>
    <col min="15" max="16384" width="9.140625" style="123" customWidth="1"/>
  </cols>
  <sheetData>
    <row r="1" spans="1:14" ht="27.75" customHeight="1">
      <c r="A1" s="176" t="s">
        <v>153</v>
      </c>
      <c r="B1" s="176"/>
      <c r="C1" s="176"/>
      <c r="D1" s="176"/>
      <c r="E1" s="176"/>
      <c r="F1" s="176"/>
      <c r="G1" s="176"/>
      <c r="H1" s="176"/>
      <c r="I1" s="176"/>
      <c r="J1" s="176"/>
      <c r="K1" s="176"/>
      <c r="L1" s="176"/>
      <c r="M1" s="176"/>
      <c r="N1" s="176"/>
    </row>
    <row r="2" spans="1:14" ht="27.75" customHeight="1">
      <c r="A2" s="124"/>
      <c r="B2" s="124"/>
      <c r="C2" s="124"/>
      <c r="D2" s="124"/>
      <c r="E2" s="124"/>
      <c r="F2" s="124"/>
      <c r="G2" s="124"/>
      <c r="H2" s="124"/>
      <c r="I2" s="124"/>
      <c r="J2" s="124"/>
      <c r="K2" s="124"/>
      <c r="L2" s="124"/>
      <c r="M2" s="124"/>
      <c r="N2" s="124"/>
    </row>
    <row r="3" spans="1:14" ht="18" customHeight="1">
      <c r="A3" s="177" t="s">
        <v>6</v>
      </c>
      <c r="B3" s="177"/>
      <c r="C3" s="177"/>
      <c r="D3" s="177" t="str">
        <f>IF('Úvodní list'!C7="vyplní příjemce podpory kinematografie"," ",'Úvodní list'!C7)</f>
        <v> </v>
      </c>
      <c r="E3" s="177"/>
      <c r="F3" s="126"/>
      <c r="G3" s="126"/>
      <c r="H3" s="126"/>
      <c r="I3" s="126"/>
      <c r="J3" s="126"/>
      <c r="K3" s="126"/>
      <c r="L3" s="126"/>
      <c r="M3" s="126"/>
      <c r="N3" s="126"/>
    </row>
    <row r="4" spans="1:14" ht="18" customHeight="1">
      <c r="A4" s="177" t="s">
        <v>5</v>
      </c>
      <c r="B4" s="177"/>
      <c r="C4" s="177"/>
      <c r="D4" s="177" t="str">
        <f>IF('Úvodní list'!C6="vyplní příjemce podpory kinematografie"," ",'Úvodní list'!C6)</f>
        <v> </v>
      </c>
      <c r="E4" s="177"/>
      <c r="F4" s="126"/>
      <c r="G4" s="126"/>
      <c r="H4" s="126"/>
      <c r="I4" s="126"/>
      <c r="J4" s="126"/>
      <c r="K4" s="126"/>
      <c r="L4" s="126"/>
      <c r="M4" s="126"/>
      <c r="N4" s="126"/>
    </row>
    <row r="5" spans="1:14" ht="18" customHeight="1">
      <c r="A5" s="178" t="s">
        <v>3</v>
      </c>
      <c r="B5" s="178"/>
      <c r="C5" s="178"/>
      <c r="D5" s="178" t="str">
        <f>IF('Úvodní list'!C5="vyplní příjemce podpory kinematografie"," ",'Úvodní list'!C5)</f>
        <v> </v>
      </c>
      <c r="E5" s="178"/>
      <c r="F5" s="126"/>
      <c r="G5" s="126"/>
      <c r="H5" s="126"/>
      <c r="I5" s="126"/>
      <c r="J5" s="126"/>
      <c r="K5" s="126"/>
      <c r="L5" s="126"/>
      <c r="M5" s="126"/>
      <c r="N5" s="126"/>
    </row>
    <row r="6" spans="6:14" ht="18" customHeight="1">
      <c r="F6" s="126"/>
      <c r="G6" s="126"/>
      <c r="H6" s="126"/>
      <c r="I6" s="126"/>
      <c r="J6" s="126"/>
      <c r="K6" s="126"/>
      <c r="L6" s="126"/>
      <c r="M6" s="126"/>
      <c r="N6" s="126"/>
    </row>
    <row r="7" spans="1:14" ht="24.75" customHeight="1">
      <c r="A7" s="179" t="s">
        <v>154</v>
      </c>
      <c r="B7" s="179"/>
      <c r="C7" s="179"/>
      <c r="D7" s="179"/>
      <c r="E7" s="179"/>
      <c r="F7" s="179"/>
      <c r="G7" s="179"/>
      <c r="H7" s="179"/>
      <c r="I7" s="179"/>
      <c r="J7" s="179"/>
      <c r="K7" s="179"/>
      <c r="L7" s="179"/>
      <c r="M7" s="179"/>
      <c r="N7" s="179"/>
    </row>
    <row r="8" spans="1:14" ht="38.25" customHeight="1">
      <c r="A8" s="181" t="s">
        <v>171</v>
      </c>
      <c r="B8" s="182"/>
      <c r="C8" s="182"/>
      <c r="D8" s="182"/>
      <c r="E8" s="182"/>
      <c r="F8" s="182"/>
      <c r="G8" s="182"/>
      <c r="H8" s="182"/>
      <c r="I8" s="182"/>
      <c r="J8" s="182"/>
      <c r="K8" s="182"/>
      <c r="L8" s="182"/>
      <c r="M8" s="182"/>
      <c r="N8" s="182"/>
    </row>
    <row r="9" spans="1:14" ht="24.75" customHeight="1">
      <c r="A9" s="179" t="s">
        <v>155</v>
      </c>
      <c r="B9" s="179"/>
      <c r="C9" s="179"/>
      <c r="D9" s="179"/>
      <c r="E9" s="179"/>
      <c r="F9" s="179"/>
      <c r="G9" s="179"/>
      <c r="H9" s="179"/>
      <c r="I9" s="179"/>
      <c r="J9" s="179"/>
      <c r="K9" s="179"/>
      <c r="L9" s="179"/>
      <c r="M9" s="179"/>
      <c r="N9" s="179"/>
    </row>
    <row r="10" spans="1:14" ht="24.75" customHeight="1">
      <c r="A10" s="179" t="s">
        <v>156</v>
      </c>
      <c r="B10" s="179"/>
      <c r="C10" s="179"/>
      <c r="D10" s="179"/>
      <c r="E10" s="179"/>
      <c r="F10" s="179"/>
      <c r="G10" s="179"/>
      <c r="H10" s="179"/>
      <c r="I10" s="179"/>
      <c r="J10" s="179"/>
      <c r="K10" s="179"/>
      <c r="L10" s="179"/>
      <c r="M10" s="179"/>
      <c r="N10" s="179"/>
    </row>
    <row r="11" ht="12.75" customHeight="1">
      <c r="A11" s="123" t="s">
        <v>157</v>
      </c>
    </row>
    <row r="12" spans="1:14" ht="27.75" customHeight="1">
      <c r="A12" s="127"/>
      <c r="B12" s="127"/>
      <c r="C12" s="127"/>
      <c r="D12" s="127"/>
      <c r="E12" s="127"/>
      <c r="F12" s="127"/>
      <c r="G12" s="127"/>
      <c r="H12" s="127"/>
      <c r="I12" s="127"/>
      <c r="J12" s="127"/>
      <c r="K12" s="127"/>
      <c r="L12" s="127"/>
      <c r="M12" s="127"/>
      <c r="N12" s="127"/>
    </row>
    <row r="13" spans="1:14" s="127" customFormat="1" ht="90" customHeight="1">
      <c r="A13" s="128"/>
      <c r="B13" s="128" t="s">
        <v>158</v>
      </c>
      <c r="C13" s="128" t="s">
        <v>159</v>
      </c>
      <c r="D13" s="128" t="s">
        <v>160</v>
      </c>
      <c r="E13" s="128" t="s">
        <v>161</v>
      </c>
      <c r="F13" s="128" t="s">
        <v>162</v>
      </c>
      <c r="G13" s="128" t="s">
        <v>163</v>
      </c>
      <c r="H13" s="128" t="s">
        <v>164</v>
      </c>
      <c r="I13" s="128" t="s">
        <v>165</v>
      </c>
      <c r="J13" s="128" t="s">
        <v>166</v>
      </c>
      <c r="K13" s="128" t="s">
        <v>167</v>
      </c>
      <c r="L13" s="128" t="s">
        <v>168</v>
      </c>
      <c r="M13" s="128" t="s">
        <v>169</v>
      </c>
      <c r="N13" s="128" t="s">
        <v>170</v>
      </c>
    </row>
    <row r="14" spans="6:14" ht="9" customHeight="1">
      <c r="F14" s="129"/>
      <c r="I14" s="130"/>
      <c r="J14" s="131"/>
      <c r="K14" s="131"/>
      <c r="L14" s="131"/>
      <c r="M14" s="131"/>
      <c r="N14" s="131"/>
    </row>
    <row r="15" spans="1:14" ht="18" customHeight="1">
      <c r="A15" s="125">
        <v>1</v>
      </c>
      <c r="B15" s="125"/>
      <c r="C15" s="125"/>
      <c r="D15" s="125"/>
      <c r="E15" s="125"/>
      <c r="F15" s="132"/>
      <c r="G15" s="133"/>
      <c r="H15" s="133"/>
      <c r="I15" s="134"/>
      <c r="J15" s="135"/>
      <c r="K15" s="135"/>
      <c r="L15" s="135">
        <f aca="true" t="shared" si="0" ref="L15:L34">J15+K15</f>
        <v>0</v>
      </c>
      <c r="M15" s="135"/>
      <c r="N15" s="135"/>
    </row>
    <row r="16" spans="1:14" ht="18" customHeight="1">
      <c r="A16" s="125">
        <v>2</v>
      </c>
      <c r="B16" s="125"/>
      <c r="C16" s="125"/>
      <c r="D16" s="125"/>
      <c r="E16" s="125"/>
      <c r="F16" s="132"/>
      <c r="G16" s="125"/>
      <c r="H16" s="125"/>
      <c r="I16" s="134"/>
      <c r="J16" s="135"/>
      <c r="K16" s="135"/>
      <c r="L16" s="135">
        <f t="shared" si="0"/>
        <v>0</v>
      </c>
      <c r="M16" s="135"/>
      <c r="N16" s="135"/>
    </row>
    <row r="17" spans="1:14" ht="18" customHeight="1">
      <c r="A17" s="125">
        <v>3</v>
      </c>
      <c r="B17" s="125"/>
      <c r="C17" s="125"/>
      <c r="D17" s="125"/>
      <c r="E17" s="125"/>
      <c r="F17" s="132"/>
      <c r="G17" s="125"/>
      <c r="H17" s="125"/>
      <c r="I17" s="134"/>
      <c r="J17" s="135"/>
      <c r="K17" s="135"/>
      <c r="L17" s="135">
        <f t="shared" si="0"/>
        <v>0</v>
      </c>
      <c r="M17" s="135"/>
      <c r="N17" s="135"/>
    </row>
    <row r="18" spans="1:14" ht="18" customHeight="1">
      <c r="A18" s="125">
        <v>4</v>
      </c>
      <c r="B18" s="125"/>
      <c r="C18" s="125"/>
      <c r="D18" s="125"/>
      <c r="E18" s="125"/>
      <c r="F18" s="132"/>
      <c r="G18" s="125"/>
      <c r="H18" s="125"/>
      <c r="I18" s="134"/>
      <c r="J18" s="135"/>
      <c r="K18" s="135"/>
      <c r="L18" s="135">
        <f t="shared" si="0"/>
        <v>0</v>
      </c>
      <c r="M18" s="135"/>
      <c r="N18" s="135"/>
    </row>
    <row r="19" spans="1:14" ht="18" customHeight="1">
      <c r="A19" s="125">
        <v>5</v>
      </c>
      <c r="B19" s="125"/>
      <c r="C19" s="125"/>
      <c r="D19" s="125"/>
      <c r="E19" s="125"/>
      <c r="F19" s="132"/>
      <c r="G19" s="125"/>
      <c r="H19" s="125"/>
      <c r="I19" s="134"/>
      <c r="J19" s="135"/>
      <c r="K19" s="135"/>
      <c r="L19" s="135">
        <f t="shared" si="0"/>
        <v>0</v>
      </c>
      <c r="M19" s="135"/>
      <c r="N19" s="135"/>
    </row>
    <row r="20" spans="1:14" ht="18" customHeight="1">
      <c r="A20" s="125">
        <v>6</v>
      </c>
      <c r="B20" s="125"/>
      <c r="C20" s="125"/>
      <c r="D20" s="125"/>
      <c r="E20" s="125"/>
      <c r="F20" s="132"/>
      <c r="G20" s="125"/>
      <c r="H20" s="125"/>
      <c r="I20" s="134"/>
      <c r="J20" s="135"/>
      <c r="K20" s="135"/>
      <c r="L20" s="135">
        <f t="shared" si="0"/>
        <v>0</v>
      </c>
      <c r="M20" s="135"/>
      <c r="N20" s="135"/>
    </row>
    <row r="21" spans="1:14" ht="18" customHeight="1">
      <c r="A21" s="125">
        <v>7</v>
      </c>
      <c r="B21" s="125"/>
      <c r="C21" s="125"/>
      <c r="D21" s="125"/>
      <c r="E21" s="125"/>
      <c r="F21" s="132"/>
      <c r="G21" s="125"/>
      <c r="H21" s="125"/>
      <c r="I21" s="134"/>
      <c r="J21" s="135"/>
      <c r="K21" s="135"/>
      <c r="L21" s="135">
        <f t="shared" si="0"/>
        <v>0</v>
      </c>
      <c r="M21" s="135"/>
      <c r="N21" s="135"/>
    </row>
    <row r="22" spans="1:14" ht="18" customHeight="1">
      <c r="A22" s="125">
        <v>8</v>
      </c>
      <c r="B22" s="125"/>
      <c r="C22" s="125"/>
      <c r="D22" s="125"/>
      <c r="E22" s="125"/>
      <c r="F22" s="132"/>
      <c r="G22" s="125"/>
      <c r="H22" s="125"/>
      <c r="I22" s="134"/>
      <c r="J22" s="135"/>
      <c r="K22" s="135"/>
      <c r="L22" s="135">
        <f t="shared" si="0"/>
        <v>0</v>
      </c>
      <c r="M22" s="135"/>
      <c r="N22" s="135"/>
    </row>
    <row r="23" spans="1:14" ht="18" customHeight="1">
      <c r="A23" s="125">
        <v>9</v>
      </c>
      <c r="B23" s="125"/>
      <c r="C23" s="125"/>
      <c r="D23" s="125"/>
      <c r="E23" s="125"/>
      <c r="F23" s="132"/>
      <c r="G23" s="125"/>
      <c r="H23" s="125"/>
      <c r="I23" s="134"/>
      <c r="J23" s="135"/>
      <c r="K23" s="135"/>
      <c r="L23" s="135">
        <f t="shared" si="0"/>
        <v>0</v>
      </c>
      <c r="M23" s="135"/>
      <c r="N23" s="135"/>
    </row>
    <row r="24" spans="1:14" ht="18" customHeight="1">
      <c r="A24" s="125">
        <v>10</v>
      </c>
      <c r="B24" s="125"/>
      <c r="C24" s="125"/>
      <c r="D24" s="125"/>
      <c r="E24" s="125"/>
      <c r="F24" s="132"/>
      <c r="G24" s="125"/>
      <c r="H24" s="125"/>
      <c r="I24" s="134"/>
      <c r="J24" s="135"/>
      <c r="K24" s="135"/>
      <c r="L24" s="135">
        <f t="shared" si="0"/>
        <v>0</v>
      </c>
      <c r="M24" s="135"/>
      <c r="N24" s="135"/>
    </row>
    <row r="25" spans="1:14" ht="18" customHeight="1">
      <c r="A25" s="125">
        <v>11</v>
      </c>
      <c r="B25" s="125"/>
      <c r="C25" s="125"/>
      <c r="D25" s="125"/>
      <c r="E25" s="125"/>
      <c r="F25" s="132"/>
      <c r="G25" s="125"/>
      <c r="H25" s="125"/>
      <c r="I25" s="134"/>
      <c r="J25" s="135"/>
      <c r="K25" s="135"/>
      <c r="L25" s="135">
        <f t="shared" si="0"/>
        <v>0</v>
      </c>
      <c r="M25" s="135"/>
      <c r="N25" s="135"/>
    </row>
    <row r="26" spans="1:14" ht="18" customHeight="1">
      <c r="A26" s="125">
        <v>12</v>
      </c>
      <c r="B26" s="125"/>
      <c r="C26" s="125"/>
      <c r="D26" s="125"/>
      <c r="E26" s="125"/>
      <c r="F26" s="132"/>
      <c r="G26" s="125"/>
      <c r="H26" s="125"/>
      <c r="I26" s="134"/>
      <c r="J26" s="135"/>
      <c r="K26" s="135"/>
      <c r="L26" s="135">
        <f t="shared" si="0"/>
        <v>0</v>
      </c>
      <c r="M26" s="135"/>
      <c r="N26" s="135"/>
    </row>
    <row r="27" spans="1:14" ht="18" customHeight="1">
      <c r="A27" s="125">
        <v>13</v>
      </c>
      <c r="B27" s="125"/>
      <c r="C27" s="125"/>
      <c r="D27" s="125"/>
      <c r="E27" s="125"/>
      <c r="F27" s="132"/>
      <c r="G27" s="125"/>
      <c r="H27" s="125"/>
      <c r="I27" s="134"/>
      <c r="J27" s="135"/>
      <c r="K27" s="135"/>
      <c r="L27" s="135">
        <f t="shared" si="0"/>
        <v>0</v>
      </c>
      <c r="M27" s="135"/>
      <c r="N27" s="135"/>
    </row>
    <row r="28" spans="1:14" ht="18" customHeight="1">
      <c r="A28" s="125">
        <v>14</v>
      </c>
      <c r="B28" s="125"/>
      <c r="C28" s="125"/>
      <c r="D28" s="125"/>
      <c r="E28" s="125"/>
      <c r="F28" s="132"/>
      <c r="G28" s="125"/>
      <c r="H28" s="125"/>
      <c r="I28" s="134"/>
      <c r="J28" s="135"/>
      <c r="K28" s="135"/>
      <c r="L28" s="135">
        <f t="shared" si="0"/>
        <v>0</v>
      </c>
      <c r="M28" s="135"/>
      <c r="N28" s="135"/>
    </row>
    <row r="29" spans="1:14" ht="18" customHeight="1">
      <c r="A29" s="125">
        <v>15</v>
      </c>
      <c r="B29" s="125"/>
      <c r="C29" s="125"/>
      <c r="D29" s="125"/>
      <c r="E29" s="125"/>
      <c r="F29" s="132"/>
      <c r="G29" s="125"/>
      <c r="H29" s="125"/>
      <c r="I29" s="134"/>
      <c r="J29" s="135"/>
      <c r="K29" s="135"/>
      <c r="L29" s="135">
        <f t="shared" si="0"/>
        <v>0</v>
      </c>
      <c r="M29" s="135"/>
      <c r="N29" s="135"/>
    </row>
    <row r="30" spans="1:14" ht="18" customHeight="1">
      <c r="A30" s="125">
        <v>16</v>
      </c>
      <c r="B30" s="125"/>
      <c r="C30" s="125"/>
      <c r="D30" s="125"/>
      <c r="E30" s="125"/>
      <c r="F30" s="132"/>
      <c r="G30" s="125"/>
      <c r="H30" s="125"/>
      <c r="I30" s="134"/>
      <c r="J30" s="135"/>
      <c r="K30" s="135"/>
      <c r="L30" s="135">
        <f t="shared" si="0"/>
        <v>0</v>
      </c>
      <c r="M30" s="135"/>
      <c r="N30" s="135"/>
    </row>
    <row r="31" spans="1:14" ht="18" customHeight="1">
      <c r="A31" s="125">
        <v>17</v>
      </c>
      <c r="B31" s="125"/>
      <c r="C31" s="125"/>
      <c r="D31" s="125"/>
      <c r="E31" s="125"/>
      <c r="F31" s="132"/>
      <c r="G31" s="125"/>
      <c r="H31" s="125"/>
      <c r="I31" s="134"/>
      <c r="J31" s="135"/>
      <c r="K31" s="135"/>
      <c r="L31" s="135">
        <f t="shared" si="0"/>
        <v>0</v>
      </c>
      <c r="M31" s="135"/>
      <c r="N31" s="135"/>
    </row>
    <row r="32" spans="1:14" ht="18" customHeight="1">
      <c r="A32" s="125">
        <v>18</v>
      </c>
      <c r="B32" s="125"/>
      <c r="C32" s="125"/>
      <c r="D32" s="125"/>
      <c r="E32" s="125"/>
      <c r="F32" s="132"/>
      <c r="G32" s="125"/>
      <c r="H32" s="125"/>
      <c r="I32" s="134"/>
      <c r="J32" s="135"/>
      <c r="K32" s="135"/>
      <c r="L32" s="135">
        <f t="shared" si="0"/>
        <v>0</v>
      </c>
      <c r="M32" s="135"/>
      <c r="N32" s="135"/>
    </row>
    <row r="33" spans="1:14" ht="18" customHeight="1">
      <c r="A33" s="125">
        <v>19</v>
      </c>
      <c r="B33" s="125"/>
      <c r="C33" s="125"/>
      <c r="D33" s="125"/>
      <c r="E33" s="125"/>
      <c r="F33" s="132"/>
      <c r="G33" s="125"/>
      <c r="H33" s="125"/>
      <c r="I33" s="134"/>
      <c r="J33" s="135"/>
      <c r="K33" s="135"/>
      <c r="L33" s="135">
        <f t="shared" si="0"/>
        <v>0</v>
      </c>
      <c r="M33" s="135"/>
      <c r="N33" s="135"/>
    </row>
    <row r="34" spans="1:14" ht="18" customHeight="1">
      <c r="A34" s="136">
        <v>20</v>
      </c>
      <c r="B34" s="136"/>
      <c r="C34" s="136"/>
      <c r="D34" s="136"/>
      <c r="E34" s="136"/>
      <c r="F34" s="137"/>
      <c r="G34" s="136"/>
      <c r="H34" s="136"/>
      <c r="I34" s="138"/>
      <c r="J34" s="139"/>
      <c r="K34" s="139"/>
      <c r="L34" s="139">
        <f t="shared" si="0"/>
        <v>0</v>
      </c>
      <c r="M34" s="139"/>
      <c r="N34" s="139"/>
    </row>
    <row r="35" spans="6:14" ht="9" customHeight="1">
      <c r="F35" s="129"/>
      <c r="I35" s="130"/>
      <c r="J35" s="131"/>
      <c r="K35" s="131"/>
      <c r="L35" s="131"/>
      <c r="M35" s="131"/>
      <c r="N35" s="131"/>
    </row>
    <row r="36" spans="1:14" s="141" customFormat="1" ht="23.25" customHeight="1">
      <c r="A36" s="180" t="s">
        <v>68</v>
      </c>
      <c r="B36" s="180"/>
      <c r="C36" s="180"/>
      <c r="D36" s="180"/>
      <c r="E36" s="180"/>
      <c r="F36" s="180"/>
      <c r="G36" s="180"/>
      <c r="H36" s="180"/>
      <c r="I36" s="180"/>
      <c r="J36" s="180"/>
      <c r="K36" s="180"/>
      <c r="L36" s="180"/>
      <c r="M36" s="180"/>
      <c r="N36" s="140">
        <f>SUM(N15:N34)</f>
        <v>0</v>
      </c>
    </row>
  </sheetData>
  <sheetProtection selectLockedCells="1" selectUnlockedCells="1"/>
  <mergeCells count="12">
    <mergeCell ref="A7:N7"/>
    <mergeCell ref="A9:N9"/>
    <mergeCell ref="A10:N10"/>
    <mergeCell ref="A36:M36"/>
    <mergeCell ref="A8:N8"/>
    <mergeCell ref="A1:N1"/>
    <mergeCell ref="A3:C3"/>
    <mergeCell ref="D3:E3"/>
    <mergeCell ref="A4:C4"/>
    <mergeCell ref="D4:E4"/>
    <mergeCell ref="A5:C5"/>
    <mergeCell ref="D5:E5"/>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geOrder="overThenDown" paperSize="9" scale="60"/>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2019-04-03T09:09:17Z</dcterms:created>
  <dcterms:modified xsi:type="dcterms:W3CDTF">2019-04-03T09:09:17Z</dcterms:modified>
  <cp:category/>
  <cp:version/>
  <cp:contentType/>
  <cp:contentStatus/>
</cp:coreProperties>
</file>